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G:\IT Holding area\In-building wireless\Administrative\00-Requirements\2019-OUC\2019-10-20 Requirements\"/>
    </mc:Choice>
  </mc:AlternateContent>
  <xr:revisionPtr revIDLastSave="0" documentId="13_ncr:1_{E2938021-3FB4-445F-9FE7-8CED36C0C851}" xr6:coauthVersionLast="41" xr6:coauthVersionMax="41" xr10:uidLastSave="{00000000-0000-0000-0000-000000000000}"/>
  <bookViews>
    <workbookView xWindow="-120" yWindow="-120" windowWidth="29040" windowHeight="17640" firstSheet="2" activeTab="3" xr2:uid="{00000000-000D-0000-FFFF-FFFF00000000}"/>
  </bookViews>
  <sheets>
    <sheet name="Header P25" sheetId="2" r:id="rId1"/>
    <sheet name="Check List P25" sheetId="1" r:id="rId2"/>
    <sheet name="Remotes Check P25" sheetId="4" r:id="rId3"/>
    <sheet name="Coverage Baseline P25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4" i="1" l="1"/>
  <c r="E18" i="2" l="1"/>
  <c r="C23" i="4" l="1"/>
  <c r="C24" i="4"/>
  <c r="C25" i="4"/>
  <c r="C26" i="4"/>
  <c r="C27" i="4"/>
  <c r="C28" i="4"/>
  <c r="C29" i="4"/>
  <c r="C30" i="4"/>
  <c r="C31" i="4"/>
  <c r="C32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6" i="4"/>
  <c r="N3" i="4" s="1"/>
  <c r="E12" i="2" l="1"/>
  <c r="E19" i="2" l="1"/>
  <c r="E17" i="2"/>
  <c r="E16" i="2"/>
  <c r="E20" i="2" l="1"/>
  <c r="C1" i="1"/>
  <c r="B2" i="5" l="1"/>
  <c r="B1" i="5"/>
  <c r="J1" i="4"/>
  <c r="J2" i="4"/>
  <c r="C2" i="1"/>
  <c r="B7" i="4"/>
  <c r="B8" i="4" s="1"/>
  <c r="B9" i="4" l="1"/>
  <c r="B10" i="4" l="1"/>
  <c r="B11" i="4" l="1"/>
  <c r="B12" i="4" l="1"/>
  <c r="B13" i="4" l="1"/>
  <c r="B14" i="4" l="1"/>
  <c r="B15" i="4" l="1"/>
  <c r="B16" i="4" l="1"/>
  <c r="B17" i="4" l="1"/>
  <c r="B18" i="4" l="1"/>
  <c r="B19" i="4" l="1"/>
  <c r="B20" i="4" l="1"/>
  <c r="B21" i="4" l="1"/>
  <c r="B22" i="4" l="1"/>
  <c r="B23" i="4" s="1"/>
  <c r="B24" i="4" s="1"/>
  <c r="B25" i="4" s="1"/>
  <c r="B26" i="4" s="1"/>
  <c r="B27" i="4" s="1"/>
  <c r="B28" i="4" s="1"/>
  <c r="B29" i="4" s="1"/>
  <c r="B30" i="4" s="1"/>
  <c r="B31" i="4" s="1"/>
  <c r="B32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GuyJouannelle</author>
  </authors>
  <commentList>
    <comment ref="E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GuyJouannelle:</t>
        </r>
        <r>
          <rPr>
            <sz val="9"/>
            <color indexed="81"/>
            <rFont val="Tahoma"/>
            <family val="2"/>
          </rPr>
          <t xml:space="preserve">
Fill in highlighted cells</t>
        </r>
      </text>
    </comment>
  </commentList>
</comments>
</file>

<file path=xl/sharedStrings.xml><?xml version="1.0" encoding="utf-8"?>
<sst xmlns="http://schemas.openxmlformats.org/spreadsheetml/2006/main" count="352" uniqueCount="200">
  <si>
    <t>Audio Test results (DAQ 3.4)</t>
  </si>
  <si>
    <t>Uplink gain adjustment</t>
  </si>
  <si>
    <t>Enclosure signage</t>
  </si>
  <si>
    <t>Battery Back up Test</t>
  </si>
  <si>
    <t>Tel:</t>
  </si>
  <si>
    <t>Email:</t>
  </si>
  <si>
    <t>Company:</t>
  </si>
  <si>
    <t>BDA located in room:</t>
  </si>
  <si>
    <t>Test Date:</t>
  </si>
  <si>
    <t>Building Manager contact info:</t>
  </si>
  <si>
    <t>Emergency Contact info</t>
  </si>
  <si>
    <t>BDA Brand/Model Number</t>
  </si>
  <si>
    <t>IP address</t>
  </si>
  <si>
    <t>Password</t>
  </si>
  <si>
    <t>FAIL</t>
  </si>
  <si>
    <t>Labeling (cables, antennas, Remotes)</t>
  </si>
  <si>
    <t>4D</t>
  </si>
  <si>
    <t>George Washington Univ. Hosp</t>
  </si>
  <si>
    <t xml:space="preserve">Fletcher Johnson </t>
  </si>
  <si>
    <t>Georgetown Univ. Hosp.</t>
  </si>
  <si>
    <t>One Judiciary Sq.</t>
  </si>
  <si>
    <t>Reeves Ctr.</t>
  </si>
  <si>
    <t>Rhode Island</t>
  </si>
  <si>
    <t>St. Elizabeth's Hospital</t>
  </si>
  <si>
    <t>UDC Bldg. 41</t>
  </si>
  <si>
    <t>Donor Site</t>
  </si>
  <si>
    <t>OUC rep. technical Name</t>
  </si>
  <si>
    <t>Path Loss (dB)</t>
  </si>
  <si>
    <t>Donor Site Name</t>
  </si>
  <si>
    <t>Site Code &amp; Name:</t>
  </si>
  <si>
    <t>BDA</t>
  </si>
  <si>
    <t>Number of remotes</t>
  </si>
  <si>
    <t>Number of Remotes:</t>
  </si>
  <si>
    <t>Frequencies</t>
  </si>
  <si>
    <t>OK</t>
  </si>
  <si>
    <t>Remotes</t>
  </si>
  <si>
    <t>Channel 1</t>
  </si>
  <si>
    <t>Channel 2</t>
  </si>
  <si>
    <t>Channel 3</t>
  </si>
  <si>
    <t>Channel 4</t>
  </si>
  <si>
    <t>Channel 5</t>
  </si>
  <si>
    <t>Channel 6</t>
  </si>
  <si>
    <t>Channel 7</t>
  </si>
  <si>
    <t>Channel 8</t>
  </si>
  <si>
    <t>Channel 9</t>
  </si>
  <si>
    <t>Channel 10</t>
  </si>
  <si>
    <t>Channel 11</t>
  </si>
  <si>
    <t>Channel 12</t>
  </si>
  <si>
    <t>Channel 13</t>
  </si>
  <si>
    <t>Channel 14</t>
  </si>
  <si>
    <t>Channel 15</t>
  </si>
  <si>
    <t>Channel 16</t>
  </si>
  <si>
    <t>Channel 17</t>
  </si>
  <si>
    <t>Channel 18</t>
  </si>
  <si>
    <t>Channel 19</t>
  </si>
  <si>
    <t>Channel 20</t>
  </si>
  <si>
    <t>Channel 21</t>
  </si>
  <si>
    <t>Channel 22</t>
  </si>
  <si>
    <t>Channel 23</t>
  </si>
  <si>
    <t>Channel 24</t>
  </si>
  <si>
    <t>Channel 25</t>
  </si>
  <si>
    <t>Channel 26</t>
  </si>
  <si>
    <t>Channel 27</t>
  </si>
  <si>
    <t>Channel 28</t>
  </si>
  <si>
    <t>Channel 29</t>
  </si>
  <si>
    <t>KO</t>
  </si>
  <si>
    <t>Fringe areas:</t>
  </si>
  <si>
    <t>Those are elevators lobbies, exist stairs, exit path ways, emergency and standby power rooms, and any location the testing sowed the coverage was the weakest.</t>
  </si>
  <si>
    <t>Area ID</t>
  </si>
  <si>
    <t>Name</t>
  </si>
  <si>
    <t>Location description</t>
  </si>
  <si>
    <t>Rm 510</t>
  </si>
  <si>
    <t>residential room minimal coverage</t>
  </si>
  <si>
    <t xml:space="preserve">Garage 1 </t>
  </si>
  <si>
    <t>mechanical rooms.</t>
  </si>
  <si>
    <t>ANTENNA BASELINE REFERENCE LEVELS</t>
  </si>
  <si>
    <t>fail</t>
  </si>
  <si>
    <t>Active. #</t>
  </si>
  <si>
    <t>Ant. Label</t>
  </si>
  <si>
    <t>RSSI</t>
  </si>
  <si>
    <t>ant 41</t>
  </si>
  <si>
    <t>ant 38</t>
  </si>
  <si>
    <t>ant 42</t>
  </si>
  <si>
    <t>ant 39</t>
  </si>
  <si>
    <t>ant 43</t>
  </si>
  <si>
    <t>ant 40</t>
  </si>
  <si>
    <t>ant 1</t>
  </si>
  <si>
    <t>ant 33</t>
  </si>
  <si>
    <t>ant 4</t>
  </si>
  <si>
    <t>ant 2</t>
  </si>
  <si>
    <t>ant 5</t>
  </si>
  <si>
    <t>ant 3</t>
  </si>
  <si>
    <t>ant 34</t>
  </si>
  <si>
    <t>ant 7</t>
  </si>
  <si>
    <t>ant 10</t>
  </si>
  <si>
    <t>ant 13</t>
  </si>
  <si>
    <t>ant 8</t>
  </si>
  <si>
    <t>ant 11</t>
  </si>
  <si>
    <t>ant 14</t>
  </si>
  <si>
    <t>ant 9</t>
  </si>
  <si>
    <t>ant 12</t>
  </si>
  <si>
    <t>ant 15</t>
  </si>
  <si>
    <t>ant 35</t>
  </si>
  <si>
    <t>ant 36</t>
  </si>
  <si>
    <t>ant 16</t>
  </si>
  <si>
    <t>ant 37</t>
  </si>
  <si>
    <t>Floor B1</t>
  </si>
  <si>
    <t>Floor  B2</t>
  </si>
  <si>
    <t>ant 17</t>
  </si>
  <si>
    <t>ant 22</t>
  </si>
  <si>
    <t>ant 28</t>
  </si>
  <si>
    <t>ant 18</t>
  </si>
  <si>
    <t>ant 23</t>
  </si>
  <si>
    <t>ant 29</t>
  </si>
  <si>
    <t>ant 19</t>
  </si>
  <si>
    <t>ant 21</t>
  </si>
  <si>
    <t>ant 27</t>
  </si>
  <si>
    <t>ant 20</t>
  </si>
  <si>
    <t>ant 24</t>
  </si>
  <si>
    <t>ant 30</t>
  </si>
  <si>
    <t>ant 25</t>
  </si>
  <si>
    <t>ant 31</t>
  </si>
  <si>
    <t>ant 26</t>
  </si>
  <si>
    <t>ant 32</t>
  </si>
  <si>
    <t>Result</t>
  </si>
  <si>
    <t>PR-72 Wharf 1</t>
  </si>
  <si>
    <t xml:space="preserve">PASS </t>
  </si>
  <si>
    <t>Site:</t>
  </si>
  <si>
    <t>Date:</t>
  </si>
  <si>
    <t>Site</t>
  </si>
  <si>
    <t>Date</t>
  </si>
  <si>
    <t>Head End Room</t>
  </si>
  <si>
    <t>NEMA4-Type Enclosure BDA</t>
  </si>
  <si>
    <t>NEMA4-Type Enclosure Fiber DAS Headend</t>
  </si>
  <si>
    <t>NEMA4-Type Enclosure Batteries</t>
  </si>
  <si>
    <t>Rooftop</t>
  </si>
  <si>
    <t>Antenna</t>
  </si>
  <si>
    <t>Grounding</t>
  </si>
  <si>
    <t>Alarms</t>
  </si>
  <si>
    <t>Remote access to monitoring</t>
  </si>
  <si>
    <t>BDA Check</t>
  </si>
  <si>
    <t>TESTING</t>
  </si>
  <si>
    <t>29 Frequencies programmed (UL &amp; DL)</t>
  </si>
  <si>
    <t>Spectrum scan check</t>
  </si>
  <si>
    <t>Attach screen capture</t>
  </si>
  <si>
    <t>Channels 12.5 kHz wide</t>
  </si>
  <si>
    <t>Level check across band</t>
  </si>
  <si>
    <t>Host noise measurement</t>
  </si>
  <si>
    <t>Noise measurement out of BDA</t>
  </si>
  <si>
    <t>BDA UL Output noise</t>
  </si>
  <si>
    <t>Noise Contribution to host site</t>
  </si>
  <si>
    <t>UserName</t>
  </si>
  <si>
    <t>Host Site Noise Reference Level</t>
  </si>
  <si>
    <t>Required</t>
  </si>
  <si>
    <t>PASS</t>
  </si>
  <si>
    <t>Value</t>
  </si>
  <si>
    <t>Comment (include what failed/passed)</t>
  </si>
  <si>
    <t>Fiber DAS HeadEnd located in room</t>
  </si>
  <si>
    <t>Fiber DAS Brand/Model Number</t>
  </si>
  <si>
    <t xml:space="preserve">Uplink Noise contribution evaluation </t>
  </si>
  <si>
    <t>Room Location</t>
  </si>
  <si>
    <t>Labeling</t>
  </si>
  <si>
    <t>Room 1</t>
  </si>
  <si>
    <t>Floor 13</t>
  </si>
  <si>
    <t>Floor 12</t>
  </si>
  <si>
    <t>Floor 11</t>
  </si>
  <si>
    <t>Floor 10</t>
  </si>
  <si>
    <t>Floor 9</t>
  </si>
  <si>
    <t>Floor 8</t>
  </si>
  <si>
    <t>Floor 7</t>
  </si>
  <si>
    <t>Floor 6</t>
  </si>
  <si>
    <t>Floor 5</t>
  </si>
  <si>
    <t>Floor 4</t>
  </si>
  <si>
    <t>Floor 3</t>
  </si>
  <si>
    <t>Floor 2</t>
  </si>
  <si>
    <t>Floor 1</t>
  </si>
  <si>
    <t>Commercial DAS interference check (if applicable)</t>
  </si>
  <si>
    <t>Description of building readiness &amp; other comments as necessary</t>
  </si>
  <si>
    <t>Hot Link Level</t>
  </si>
  <si>
    <t>Attenuation Added</t>
  </si>
  <si>
    <t>Hotlink after attenuation</t>
  </si>
  <si>
    <t>Remote 01</t>
  </si>
  <si>
    <t>Address:</t>
  </si>
  <si>
    <t>City, State Zipcode</t>
  </si>
  <si>
    <t>DAS Antennas RSSI measurements baseline (Remotes check tab)</t>
  </si>
  <si>
    <t>Local shut down test</t>
  </si>
  <si>
    <t>Battery battery Check</t>
  </si>
  <si>
    <t>Battery function Check</t>
  </si>
  <si>
    <t>Top 3 UL RSSI</t>
  </si>
  <si>
    <t>Top 3 UL Sites</t>
  </si>
  <si>
    <t>Bda pathloss</t>
  </si>
  <si>
    <t>BDA/Headend Battery/Alarming</t>
  </si>
  <si>
    <t>Control Channel DL RSSI</t>
  </si>
  <si>
    <t>Frequencies availability verification (BDA or Remotes Tab</t>
  </si>
  <si>
    <t>Private LMR  radio system interference check (if applicable)</t>
  </si>
  <si>
    <t>Remote 1</t>
  </si>
  <si>
    <t>Remote 2</t>
  </si>
  <si>
    <t>R</t>
  </si>
  <si>
    <t>Remote access to BDA</t>
  </si>
  <si>
    <t>Path 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</si>
</sst>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26"/>
      <color theme="1"/>
      <name val="Calibri"/>
      <family val="2"/>
      <scheme val="minor"/>
    </font>
    <font>
      <b/>
      <sz val="48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Wingdings 2"/>
      <family val="1"/>
      <charset val="2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sz val="11"/>
      <name val="Wingdings 2"/>
      <family val="1"/>
      <charset val="2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EB9C"/>
      </patternFill>
    </fill>
  </fills>
  <borders count="32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ck">
        <color indexed="64"/>
      </top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0" fontId="21" fillId="5" borderId="0" applyNumberFormat="0" applyBorder="0" applyAlignment="0" applyProtection="0"/>
  </cellStyleXfs>
  <cellXfs count="15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1" xfId="0" applyFont="1" applyBorder="1"/>
    <xf numFmtId="0" fontId="3" fillId="0" borderId="4" xfId="0" applyFont="1" applyBorder="1"/>
    <xf numFmtId="0" fontId="3" fillId="0" borderId="7" xfId="0" applyFont="1" applyBorder="1"/>
    <xf numFmtId="0" fontId="1" fillId="0" borderId="0" xfId="0" applyFont="1"/>
    <xf numFmtId="0" fontId="4" fillId="0" borderId="3" xfId="0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0" fillId="0" borderId="6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0" fontId="3" fillId="0" borderId="0" xfId="0" applyFont="1" applyBorder="1"/>
    <xf numFmtId="0" fontId="0" fillId="0" borderId="0" xfId="0" applyBorder="1" applyProtection="1">
      <protection locked="0"/>
    </xf>
    <xf numFmtId="0" fontId="2" fillId="0" borderId="9" xfId="1" applyBorder="1" applyProtection="1">
      <protection locked="0"/>
    </xf>
    <xf numFmtId="0" fontId="6" fillId="0" borderId="0" xfId="0" applyFont="1"/>
    <xf numFmtId="0" fontId="4" fillId="0" borderId="10" xfId="0" applyFont="1" applyBorder="1" applyProtection="1">
      <protection locked="0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" fillId="0" borderId="0" xfId="0" applyFont="1" applyAlignment="1">
      <alignment textRotation="90"/>
    </xf>
    <xf numFmtId="0" fontId="0" fillId="0" borderId="0" xfId="0" applyProtection="1"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19" xfId="0" applyFont="1" applyFill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0" fillId="0" borderId="0" xfId="0" applyAlignment="1"/>
    <xf numFmtId="0" fontId="3" fillId="0" borderId="23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/>
    <xf numFmtId="44" fontId="0" fillId="0" borderId="0" xfId="2" applyFont="1"/>
    <xf numFmtId="0" fontId="0" fillId="0" borderId="0" xfId="0" applyFill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1" fillId="3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textRotation="90"/>
    </xf>
    <xf numFmtId="0" fontId="3" fillId="0" borderId="1" xfId="0" applyFont="1" applyBorder="1" applyProtection="1"/>
    <xf numFmtId="0" fontId="4" fillId="0" borderId="3" xfId="0" applyFont="1" applyBorder="1" applyProtection="1"/>
    <xf numFmtId="0" fontId="3" fillId="0" borderId="4" xfId="0" applyFont="1" applyFill="1" applyBorder="1" applyProtection="1"/>
    <xf numFmtId="0" fontId="0" fillId="0" borderId="6" xfId="0" applyBorder="1" applyProtection="1"/>
    <xf numFmtId="0" fontId="3" fillId="0" borderId="4" xfId="0" applyFont="1" applyBorder="1" applyProtection="1"/>
    <xf numFmtId="0" fontId="4" fillId="0" borderId="6" xfId="0" applyFont="1" applyBorder="1" applyProtection="1"/>
    <xf numFmtId="0" fontId="0" fillId="0" borderId="9" xfId="0" applyBorder="1" applyProtection="1"/>
    <xf numFmtId="164" fontId="4" fillId="0" borderId="3" xfId="0" applyNumberFormat="1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4" fillId="0" borderId="0" xfId="0" applyFont="1" applyProtection="1">
      <protection locked="0"/>
    </xf>
    <xf numFmtId="0" fontId="0" fillId="0" borderId="3" xfId="0" applyBorder="1" applyProtection="1">
      <protection locked="0"/>
    </xf>
    <xf numFmtId="0" fontId="1" fillId="0" borderId="0" xfId="0" applyFont="1" applyProtection="1"/>
    <xf numFmtId="0" fontId="0" fillId="0" borderId="0" xfId="0" applyFont="1" applyAlignment="1" applyProtection="1">
      <alignment horizontal="center"/>
    </xf>
    <xf numFmtId="164" fontId="0" fillId="0" borderId="0" xfId="0" applyNumberFormat="1" applyProtection="1"/>
    <xf numFmtId="0" fontId="13" fillId="0" borderId="0" xfId="0" applyFont="1" applyFill="1" applyBorder="1" applyAlignment="1" applyProtection="1">
      <alignment horizontal="center"/>
    </xf>
    <xf numFmtId="0" fontId="1" fillId="0" borderId="0" xfId="0" applyFont="1" applyBorder="1" applyProtection="1"/>
    <xf numFmtId="0" fontId="0" fillId="0" borderId="0" xfId="0" applyFont="1" applyBorder="1" applyAlignment="1" applyProtection="1">
      <alignment horizontal="center"/>
    </xf>
    <xf numFmtId="0" fontId="14" fillId="0" borderId="1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/>
    </xf>
    <xf numFmtId="0" fontId="1" fillId="0" borderId="4" xfId="0" applyFont="1" applyBorder="1" applyProtection="1"/>
    <xf numFmtId="0" fontId="0" fillId="0" borderId="5" xfId="0" applyBorder="1" applyProtection="1"/>
    <xf numFmtId="0" fontId="0" fillId="0" borderId="4" xfId="0" applyBorder="1" applyAlignment="1" applyProtection="1">
      <alignment horizontal="left" indent="2"/>
    </xf>
    <xf numFmtId="44" fontId="0" fillId="0" borderId="4" xfId="2" applyFont="1" applyBorder="1" applyAlignment="1" applyProtection="1">
      <alignment horizontal="left" indent="2"/>
    </xf>
    <xf numFmtId="0" fontId="1" fillId="0" borderId="4" xfId="0" applyFont="1" applyBorder="1" applyAlignment="1" applyProtection="1">
      <alignment horizontal="left"/>
    </xf>
    <xf numFmtId="0" fontId="1" fillId="0" borderId="7" xfId="0" applyFont="1" applyBorder="1" applyProtection="1"/>
    <xf numFmtId="0" fontId="0" fillId="0" borderId="0" xfId="0" applyProtection="1"/>
    <xf numFmtId="0" fontId="0" fillId="0" borderId="0" xfId="0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0" fillId="0" borderId="5" xfId="0" applyBorder="1" applyAlignment="1" applyProtection="1">
      <alignment horizontal="center"/>
    </xf>
    <xf numFmtId="44" fontId="0" fillId="0" borderId="5" xfId="2" applyFont="1" applyBorder="1" applyAlignment="1" applyProtection="1">
      <alignment horizontal="center"/>
    </xf>
    <xf numFmtId="0" fontId="0" fillId="0" borderId="5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4" fillId="0" borderId="0" xfId="0" applyFont="1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44" fontId="0" fillId="0" borderId="6" xfId="2" applyFont="1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0" fontId="0" fillId="0" borderId="0" xfId="0" applyAlignme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10" fontId="0" fillId="0" borderId="0" xfId="0" applyNumberFormat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164" fontId="1" fillId="0" borderId="0" xfId="0" applyNumberFormat="1" applyFont="1" applyProtection="1"/>
    <xf numFmtId="0" fontId="0" fillId="0" borderId="0" xfId="0" applyAlignment="1" applyProtection="1"/>
    <xf numFmtId="0" fontId="1" fillId="0" borderId="0" xfId="0" applyFont="1" applyAlignment="1" applyProtection="1">
      <alignment horizontal="right"/>
    </xf>
    <xf numFmtId="10" fontId="0" fillId="0" borderId="0" xfId="0" applyNumberFormat="1" applyAlignment="1" applyProtection="1">
      <alignment horizontal="center"/>
    </xf>
    <xf numFmtId="0" fontId="7" fillId="0" borderId="0" xfId="0" applyFont="1" applyProtection="1"/>
    <xf numFmtId="0" fontId="8" fillId="0" borderId="0" xfId="0" applyFont="1" applyAlignment="1" applyProtection="1">
      <alignment horizontal="left"/>
    </xf>
    <xf numFmtId="0" fontId="1" fillId="0" borderId="1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9" fillId="0" borderId="0" xfId="0" applyFont="1" applyProtection="1"/>
    <xf numFmtId="0" fontId="5" fillId="0" borderId="0" xfId="0" applyFont="1" applyAlignment="1" applyProtection="1">
      <alignment horizontal="center"/>
    </xf>
    <xf numFmtId="0" fontId="1" fillId="0" borderId="0" xfId="0" applyFont="1" applyAlignment="1">
      <alignment horizontal="center" textRotation="90"/>
    </xf>
    <xf numFmtId="0" fontId="0" fillId="0" borderId="0" xfId="0" applyAlignment="1">
      <alignment horizontal="center" textRotation="90"/>
    </xf>
    <xf numFmtId="0" fontId="1" fillId="0" borderId="6" xfId="0" applyFont="1" applyBorder="1" applyAlignment="1" applyProtection="1">
      <alignment horizontal="center"/>
    </xf>
    <xf numFmtId="0" fontId="0" fillId="0" borderId="24" xfId="0" applyBorder="1" applyProtection="1">
      <protection locked="0"/>
    </xf>
    <xf numFmtId="0" fontId="0" fillId="0" borderId="24" xfId="0" applyBorder="1" applyProtection="1"/>
    <xf numFmtId="0" fontId="0" fillId="0" borderId="28" xfId="0" applyBorder="1" applyProtection="1">
      <protection locked="0"/>
    </xf>
    <xf numFmtId="0" fontId="20" fillId="0" borderId="0" xfId="0" applyFont="1"/>
    <xf numFmtId="0" fontId="20" fillId="0" borderId="5" xfId="0" applyFont="1" applyBorder="1" applyAlignment="1" applyProtection="1">
      <alignment horizontal="center"/>
    </xf>
    <xf numFmtId="0" fontId="19" fillId="0" borderId="4" xfId="0" applyFont="1" applyBorder="1"/>
    <xf numFmtId="0" fontId="0" fillId="0" borderId="5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wrapText="1"/>
    </xf>
    <xf numFmtId="0" fontId="0" fillId="4" borderId="5" xfId="0" applyFont="1" applyFill="1" applyBorder="1" applyAlignment="1">
      <alignment horizontal="center"/>
    </xf>
    <xf numFmtId="0" fontId="20" fillId="0" borderId="8" xfId="0" applyFont="1" applyBorder="1" applyAlignment="1" applyProtection="1">
      <alignment horizontal="center"/>
    </xf>
    <xf numFmtId="0" fontId="22" fillId="0" borderId="5" xfId="3" applyFont="1" applyFill="1" applyBorder="1" applyAlignment="1" applyProtection="1">
      <alignment horizontal="center"/>
    </xf>
    <xf numFmtId="0" fontId="23" fillId="0" borderId="5" xfId="0" applyFont="1" applyFill="1" applyBorder="1" applyAlignment="1" applyProtection="1">
      <alignment horizontal="center"/>
    </xf>
    <xf numFmtId="0" fontId="22" fillId="0" borderId="6" xfId="3" applyFont="1" applyFill="1" applyBorder="1" applyAlignment="1" applyProtection="1">
      <alignment wrapText="1"/>
      <protection locked="0"/>
    </xf>
    <xf numFmtId="0" fontId="22" fillId="0" borderId="0" xfId="0" applyFont="1"/>
    <xf numFmtId="0" fontId="0" fillId="0" borderId="4" xfId="0" applyFont="1" applyBorder="1" applyAlignment="1">
      <alignment horizontal="left" indent="1"/>
    </xf>
    <xf numFmtId="0" fontId="0" fillId="0" borderId="4" xfId="0" applyFont="1" applyBorder="1" applyAlignment="1" applyProtection="1">
      <alignment horizontal="left" indent="1"/>
    </xf>
    <xf numFmtId="0" fontId="22" fillId="0" borderId="4" xfId="3" applyFont="1" applyFill="1" applyBorder="1" applyAlignment="1" applyProtection="1">
      <alignment horizontal="left" indent="1"/>
    </xf>
    <xf numFmtId="0" fontId="1" fillId="0" borderId="4" xfId="0" applyFont="1" applyBorder="1" applyAlignment="1" applyProtection="1">
      <alignment horizontal="left" indent="1"/>
    </xf>
    <xf numFmtId="0" fontId="22" fillId="0" borderId="4" xfId="3" applyFont="1" applyFill="1" applyBorder="1" applyAlignment="1" applyProtection="1">
      <alignment horizontal="left" indent="2"/>
    </xf>
    <xf numFmtId="0" fontId="0" fillId="0" borderId="4" xfId="0" applyFont="1" applyFill="1" applyBorder="1" applyAlignment="1">
      <alignment horizontal="left" indent="1"/>
    </xf>
    <xf numFmtId="0" fontId="0" fillId="0" borderId="5" xfId="0" applyFont="1" applyFill="1" applyBorder="1" applyAlignment="1">
      <alignment horizontal="center"/>
    </xf>
    <xf numFmtId="0" fontId="20" fillId="0" borderId="5" xfId="0" applyFont="1" applyFill="1" applyBorder="1" applyAlignment="1" applyProtection="1">
      <alignment horizontal="center"/>
    </xf>
    <xf numFmtId="0" fontId="0" fillId="0" borderId="6" xfId="0" applyFont="1" applyFill="1" applyBorder="1" applyAlignment="1">
      <alignment wrapText="1"/>
    </xf>
    <xf numFmtId="0" fontId="3" fillId="0" borderId="24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7" xfId="0" applyFont="1" applyBorder="1" applyProtection="1"/>
    <xf numFmtId="0" fontId="17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wrapText="1"/>
    </xf>
    <xf numFmtId="0" fontId="1" fillId="0" borderId="0" xfId="0" applyFont="1" applyAlignment="1"/>
    <xf numFmtId="0" fontId="0" fillId="0" borderId="30" xfId="0" applyBorder="1" applyAlignment="1" applyProtection="1">
      <alignment horizontal="left" vertical="center"/>
      <protection locked="0"/>
    </xf>
    <xf numFmtId="0" fontId="0" fillId="0" borderId="3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7" xfId="0" applyFont="1" applyBorder="1" applyAlignment="1" applyProtection="1">
      <alignment horizontal="left" vertical="center"/>
      <protection locked="0"/>
    </xf>
    <xf numFmtId="0" fontId="0" fillId="0" borderId="27" xfId="0" applyFont="1" applyBorder="1" applyAlignment="1">
      <alignment horizontal="left" vertical="center"/>
    </xf>
    <xf numFmtId="0" fontId="0" fillId="0" borderId="25" xfId="0" applyFont="1" applyBorder="1" applyAlignment="1" applyProtection="1">
      <alignment horizontal="left" vertical="center"/>
      <protection locked="0"/>
    </xf>
    <xf numFmtId="0" fontId="0" fillId="0" borderId="25" xfId="0" applyFont="1" applyBorder="1" applyAlignment="1">
      <alignment horizontal="left" vertical="center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11" fillId="0" borderId="12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</cellXfs>
  <cellStyles count="4">
    <cellStyle name="Currency" xfId="2" builtinId="4"/>
    <cellStyle name="Hyperlink" xfId="1" builtinId="8"/>
    <cellStyle name="Neutral" xfId="3" builtinId="28"/>
    <cellStyle name="Normal" xfId="0" builtinId="0"/>
  </cellStyles>
  <dxfs count="4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24</xdr:row>
          <xdr:rowOff>9525</xdr:rowOff>
        </xdr:from>
        <xdr:to>
          <xdr:col>2</xdr:col>
          <xdr:colOff>790575</xdr:colOff>
          <xdr:row>25</xdr:row>
          <xdr:rowOff>19050</xdr:rowOff>
        </xdr:to>
        <xdr:sp macro="" textlink="">
          <xdr:nvSpPr>
            <xdr:cNvPr id="2420" name="Check Box 1396" hidden="1">
              <a:extLst>
                <a:ext uri="{63B3BB69-23CF-44E3-9099-C40C66FF867C}">
                  <a14:compatExt spid="_x0000_s2420"/>
                </a:ext>
                <a:ext uri="{FF2B5EF4-FFF2-40B4-BE49-F238E27FC236}">
                  <a16:creationId xmlns:a16="http://schemas.microsoft.com/office/drawing/2014/main" id="{00000000-0008-0000-0100-000074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381000</xdr:colOff>
          <xdr:row>24</xdr:row>
          <xdr:rowOff>9525</xdr:rowOff>
        </xdr:from>
        <xdr:to>
          <xdr:col>1</xdr:col>
          <xdr:colOff>790575</xdr:colOff>
          <xdr:row>25</xdr:row>
          <xdr:rowOff>19050</xdr:rowOff>
        </xdr:to>
        <xdr:sp macro="" textlink="">
          <xdr:nvSpPr>
            <xdr:cNvPr id="2421" name="Check Box 1397" hidden="1">
              <a:extLst>
                <a:ext uri="{63B3BB69-23CF-44E3-9099-C40C66FF867C}">
                  <a14:compatExt spid="_x0000_s2421"/>
                </a:ext>
                <a:ext uri="{FF2B5EF4-FFF2-40B4-BE49-F238E27FC236}">
                  <a16:creationId xmlns:a16="http://schemas.microsoft.com/office/drawing/2014/main" id="{00000000-0008-0000-0100-000075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23</xdr:row>
          <xdr:rowOff>180975</xdr:rowOff>
        </xdr:from>
        <xdr:to>
          <xdr:col>3</xdr:col>
          <xdr:colOff>771525</xdr:colOff>
          <xdr:row>25</xdr:row>
          <xdr:rowOff>0</xdr:rowOff>
        </xdr:to>
        <xdr:sp macro="" textlink="">
          <xdr:nvSpPr>
            <xdr:cNvPr id="2422" name="Check Box 1398" hidden="1">
              <a:extLst>
                <a:ext uri="{63B3BB69-23CF-44E3-9099-C40C66FF867C}">
                  <a14:compatExt spid="_x0000_s2422"/>
                </a:ext>
                <a:ext uri="{FF2B5EF4-FFF2-40B4-BE49-F238E27FC236}">
                  <a16:creationId xmlns:a16="http://schemas.microsoft.com/office/drawing/2014/main" id="{00000000-0008-0000-0100-000076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0"/>
  <sheetViews>
    <sheetView zoomScale="80" zoomScaleNormal="80" workbookViewId="0">
      <selection activeCell="E19" sqref="E19"/>
    </sheetView>
  </sheetViews>
  <sheetFormatPr defaultRowHeight="21" x14ac:dyDescent="0.35"/>
  <cols>
    <col min="1" max="1" width="41.140625" style="2" customWidth="1"/>
    <col min="2" max="2" width="35" style="3" customWidth="1"/>
    <col min="4" max="4" width="45.140625" bestFit="1" customWidth="1"/>
    <col min="5" max="5" width="35" customWidth="1"/>
    <col min="11" max="11" width="48.85546875" style="17" hidden="1" customWidth="1"/>
    <col min="12" max="12" width="9.140625" hidden="1" customWidth="1"/>
  </cols>
  <sheetData>
    <row r="1" spans="1:12" ht="34.5" customHeight="1" thickTop="1" x14ac:dyDescent="0.35">
      <c r="A1" s="4" t="s">
        <v>8</v>
      </c>
      <c r="B1" s="48">
        <v>43151</v>
      </c>
      <c r="D1" s="131" t="s">
        <v>124</v>
      </c>
      <c r="E1" s="132"/>
      <c r="K1" s="17" t="s">
        <v>16</v>
      </c>
      <c r="L1" t="s">
        <v>126</v>
      </c>
    </row>
    <row r="2" spans="1:12" ht="21.75" customHeight="1" thickBot="1" x14ac:dyDescent="0.4">
      <c r="A2" s="6" t="s">
        <v>29</v>
      </c>
      <c r="B2" s="49" t="s">
        <v>125</v>
      </c>
      <c r="D2" s="131"/>
      <c r="E2" s="132"/>
      <c r="K2" s="17" t="s">
        <v>17</v>
      </c>
      <c r="L2" t="s">
        <v>14</v>
      </c>
    </row>
    <row r="3" spans="1:12" ht="22.5" thickTop="1" thickBot="1" x14ac:dyDescent="0.4">
      <c r="B3" s="18"/>
      <c r="K3" s="17" t="s">
        <v>18</v>
      </c>
    </row>
    <row r="4" spans="1:12" ht="22.5" thickTop="1" thickBot="1" x14ac:dyDescent="0.4">
      <c r="A4" s="4" t="s">
        <v>9</v>
      </c>
      <c r="B4" s="8"/>
      <c r="D4" s="14"/>
      <c r="E4" s="15"/>
      <c r="K4" s="17" t="s">
        <v>19</v>
      </c>
    </row>
    <row r="5" spans="1:12" ht="21.75" thickTop="1" x14ac:dyDescent="0.35">
      <c r="A5" s="5" t="s">
        <v>4</v>
      </c>
      <c r="B5" s="9"/>
      <c r="D5" s="4" t="s">
        <v>26</v>
      </c>
      <c r="E5" s="8"/>
      <c r="K5" s="17" t="s">
        <v>20</v>
      </c>
    </row>
    <row r="6" spans="1:12" x14ac:dyDescent="0.35">
      <c r="A6" s="5" t="s">
        <v>6</v>
      </c>
      <c r="B6" s="9"/>
      <c r="D6" s="5" t="s">
        <v>6</v>
      </c>
      <c r="E6" s="9"/>
      <c r="K6" s="17" t="s">
        <v>21</v>
      </c>
    </row>
    <row r="7" spans="1:12" x14ac:dyDescent="0.35">
      <c r="A7" s="5" t="s">
        <v>182</v>
      </c>
      <c r="B7" s="9"/>
      <c r="D7" s="5" t="s">
        <v>4</v>
      </c>
      <c r="E7" s="9"/>
      <c r="K7" s="17" t="s">
        <v>22</v>
      </c>
    </row>
    <row r="8" spans="1:12" ht="21.75" thickBot="1" x14ac:dyDescent="0.4">
      <c r="A8" s="5" t="s">
        <v>183</v>
      </c>
      <c r="B8" s="9"/>
      <c r="D8" s="6" t="s">
        <v>5</v>
      </c>
      <c r="E8" s="16"/>
      <c r="K8" s="17" t="s">
        <v>23</v>
      </c>
    </row>
    <row r="9" spans="1:12" ht="22.5" thickTop="1" thickBot="1" x14ac:dyDescent="0.4">
      <c r="A9" s="6" t="s">
        <v>5</v>
      </c>
      <c r="B9" s="16"/>
      <c r="K9" s="17" t="s">
        <v>24</v>
      </c>
    </row>
    <row r="10" spans="1:12" ht="22.5" thickTop="1" thickBot="1" x14ac:dyDescent="0.4">
      <c r="B10" s="50"/>
    </row>
    <row r="11" spans="1:12" ht="21.75" thickTop="1" x14ac:dyDescent="0.35">
      <c r="A11" s="4" t="s">
        <v>10</v>
      </c>
      <c r="B11" s="8"/>
      <c r="D11" s="33" t="s">
        <v>157</v>
      </c>
      <c r="E11" s="51"/>
    </row>
    <row r="12" spans="1:12" x14ac:dyDescent="0.35">
      <c r="A12" s="5" t="s">
        <v>6</v>
      </c>
      <c r="B12" s="9"/>
      <c r="D12" s="5" t="s">
        <v>31</v>
      </c>
      <c r="E12" s="103">
        <f>'Remotes Check P25'!N3</f>
        <v>1</v>
      </c>
    </row>
    <row r="13" spans="1:12" ht="21.75" thickBot="1" x14ac:dyDescent="0.4">
      <c r="A13" s="5" t="s">
        <v>4</v>
      </c>
      <c r="B13" s="9"/>
      <c r="D13" s="6" t="s">
        <v>158</v>
      </c>
      <c r="E13" s="11"/>
    </row>
    <row r="14" spans="1:12" ht="22.5" thickTop="1" thickBot="1" x14ac:dyDescent="0.4">
      <c r="A14" s="6" t="s">
        <v>5</v>
      </c>
      <c r="B14" s="16"/>
    </row>
    <row r="15" spans="1:12" ht="22.5" thickTop="1" thickBot="1" x14ac:dyDescent="0.4">
      <c r="B15" s="50"/>
    </row>
    <row r="16" spans="1:12" ht="21.75" thickTop="1" x14ac:dyDescent="0.35">
      <c r="A16" s="4" t="s">
        <v>7</v>
      </c>
      <c r="B16" s="8"/>
      <c r="D16" s="41" t="s">
        <v>28</v>
      </c>
      <c r="E16" s="42">
        <f>'Check List P25'!E17</f>
        <v>0</v>
      </c>
    </row>
    <row r="17" spans="1:5" x14ac:dyDescent="0.35">
      <c r="A17" s="5" t="s">
        <v>11</v>
      </c>
      <c r="B17" s="10"/>
      <c r="D17" s="43" t="s">
        <v>152</v>
      </c>
      <c r="E17" s="44">
        <f>'Check List P25'!E32</f>
        <v>0</v>
      </c>
    </row>
    <row r="18" spans="1:5" x14ac:dyDescent="0.35">
      <c r="A18" s="5" t="s">
        <v>12</v>
      </c>
      <c r="B18" s="10"/>
      <c r="D18" s="45" t="s">
        <v>27</v>
      </c>
      <c r="E18" s="46">
        <f>'Check List P25'!E19</f>
        <v>0</v>
      </c>
    </row>
    <row r="19" spans="1:5" x14ac:dyDescent="0.35">
      <c r="A19" s="5" t="s">
        <v>151</v>
      </c>
      <c r="B19" s="10"/>
      <c r="D19" s="45" t="s">
        <v>149</v>
      </c>
      <c r="E19" s="46">
        <f>'Check List P25'!E33</f>
        <v>0</v>
      </c>
    </row>
    <row r="20" spans="1:5" ht="21.75" thickBot="1" x14ac:dyDescent="0.4">
      <c r="A20" s="6" t="s">
        <v>13</v>
      </c>
      <c r="B20" s="11"/>
      <c r="D20" s="130" t="s">
        <v>150</v>
      </c>
      <c r="E20" s="47">
        <f>E19-E18</f>
        <v>0</v>
      </c>
    </row>
    <row r="21" spans="1:5" ht="21.75" thickTop="1" x14ac:dyDescent="0.35">
      <c r="A21" s="14"/>
      <c r="B21" s="75"/>
      <c r="D21" s="129"/>
      <c r="E21" s="129"/>
    </row>
    <row r="22" spans="1:5" x14ac:dyDescent="0.35">
      <c r="A22" s="2" t="s">
        <v>177</v>
      </c>
      <c r="D22" s="129"/>
      <c r="E22" s="129"/>
    </row>
    <row r="23" spans="1:5" x14ac:dyDescent="0.35">
      <c r="A23" s="133"/>
      <c r="B23" s="134"/>
      <c r="C23" s="134"/>
      <c r="D23" s="134"/>
      <c r="E23" s="134"/>
    </row>
    <row r="24" spans="1:5" x14ac:dyDescent="0.35">
      <c r="A24" s="133"/>
      <c r="B24" s="134"/>
      <c r="C24" s="134"/>
      <c r="D24" s="134"/>
      <c r="E24" s="134"/>
    </row>
    <row r="25" spans="1:5" x14ac:dyDescent="0.35">
      <c r="A25" s="133"/>
      <c r="B25" s="134"/>
      <c r="C25" s="134"/>
      <c r="D25" s="134"/>
      <c r="E25" s="134"/>
    </row>
    <row r="26" spans="1:5" x14ac:dyDescent="0.35">
      <c r="A26" s="133"/>
      <c r="B26" s="134"/>
      <c r="C26" s="134"/>
      <c r="D26" s="134"/>
      <c r="E26" s="134"/>
    </row>
    <row r="27" spans="1:5" x14ac:dyDescent="0.35">
      <c r="A27" s="133"/>
      <c r="B27" s="134"/>
      <c r="C27" s="134"/>
      <c r="D27" s="134"/>
      <c r="E27" s="134"/>
    </row>
    <row r="28" spans="1:5" x14ac:dyDescent="0.35">
      <c r="A28" s="133"/>
      <c r="B28" s="134"/>
      <c r="C28" s="134"/>
      <c r="D28" s="134"/>
      <c r="E28" s="134"/>
    </row>
    <row r="29" spans="1:5" x14ac:dyDescent="0.35">
      <c r="A29" s="133"/>
      <c r="B29" s="134"/>
      <c r="C29" s="134"/>
      <c r="D29" s="134"/>
      <c r="E29" s="134"/>
    </row>
    <row r="30" spans="1:5" x14ac:dyDescent="0.35">
      <c r="A30" s="128"/>
      <c r="B30" s="129"/>
      <c r="C30" s="129"/>
    </row>
  </sheetData>
  <sheetProtection selectLockedCells="1"/>
  <mergeCells count="3">
    <mergeCell ref="D1:D2"/>
    <mergeCell ref="E1:E2"/>
    <mergeCell ref="A23:E29"/>
  </mergeCells>
  <dataValidations count="3">
    <dataValidation type="date" allowBlank="1" showInputMessage="1" showErrorMessage="1" sqref="B1" xr:uid="{00000000-0002-0000-0000-000000000000}">
      <formula1>40179</formula1>
      <formula2>44196</formula2>
    </dataValidation>
    <dataValidation type="list" allowBlank="1" showInputMessage="1" showErrorMessage="1" sqref="E1" xr:uid="{00000000-0002-0000-0000-000001000000}">
      <formula1>$L$1:$L$2</formula1>
    </dataValidation>
    <dataValidation type="list" allowBlank="1" showInputMessage="1" showErrorMessage="1" sqref="E16" xr:uid="{00000000-0002-0000-0000-000002000000}">
      <formula1>$K$1:$K$9</formula1>
    </dataValidation>
  </dataValidations>
  <pageMargins left="0.7" right="0.7" top="0.75" bottom="0.75" header="0.3" footer="0.3"/>
  <pageSetup scale="74" orientation="landscape" r:id="rId1"/>
  <headerFooter>
    <oddHeader>&amp;F</oddHeader>
    <oddFooter>&amp;L&amp;"-,Bold"Site Information&amp;C&amp;D&amp;R&amp;P/&amp;N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1"/>
  <sheetViews>
    <sheetView zoomScaleNormal="100" workbookViewId="0">
      <pane xSplit="1" ySplit="2" topLeftCell="B3" activePane="bottomRight" state="frozen"/>
      <selection activeCell="O14" sqref="O14"/>
      <selection pane="topRight" activeCell="O14" sqref="O14"/>
      <selection pane="bottomLeft" activeCell="O14" sqref="O14"/>
      <selection pane="bottomRight" activeCell="E35" sqref="E35"/>
    </sheetView>
  </sheetViews>
  <sheetFormatPr defaultRowHeight="15" x14ac:dyDescent="0.25"/>
  <cols>
    <col min="1" max="1" width="53.7109375" style="66" bestFit="1" customWidth="1"/>
    <col min="2" max="2" width="33" style="53" bestFit="1" customWidth="1"/>
    <col min="3" max="3" width="13.140625" style="66" customWidth="1"/>
    <col min="4" max="4" width="13.5703125" customWidth="1"/>
    <col min="5" max="5" width="14.7109375" style="1" customWidth="1"/>
    <col min="6" max="6" width="20.5703125" style="67" customWidth="1"/>
    <col min="7" max="7" width="36.42578125" style="22" bestFit="1" customWidth="1"/>
    <col min="8" max="8" width="19.5703125" bestFit="1" customWidth="1"/>
  </cols>
  <sheetData>
    <row r="1" spans="1:7" x14ac:dyDescent="0.25">
      <c r="A1" s="52" t="s">
        <v>130</v>
      </c>
      <c r="C1" s="54">
        <f>'Header P25'!B1</f>
        <v>43151</v>
      </c>
      <c r="D1" s="107" t="s">
        <v>197</v>
      </c>
      <c r="E1" s="107">
        <v>0</v>
      </c>
    </row>
    <row r="2" spans="1:7" x14ac:dyDescent="0.25">
      <c r="A2" s="52" t="s">
        <v>129</v>
      </c>
      <c r="C2" s="55" t="str">
        <f>'Header P25'!B2</f>
        <v>PR-72 Wharf 1</v>
      </c>
    </row>
    <row r="3" spans="1:7" ht="15.75" thickBot="1" x14ac:dyDescent="0.3">
      <c r="A3" s="56"/>
      <c r="B3" s="57"/>
      <c r="C3" s="55"/>
      <c r="D3" s="36"/>
      <c r="E3" s="37"/>
    </row>
    <row r="4" spans="1:7" s="35" customFormat="1" ht="15.75" thickTop="1" x14ac:dyDescent="0.25">
      <c r="A4" s="58" t="s">
        <v>141</v>
      </c>
      <c r="B4" s="59" t="s">
        <v>153</v>
      </c>
      <c r="C4" s="39" t="s">
        <v>154</v>
      </c>
      <c r="D4" s="39" t="s">
        <v>14</v>
      </c>
      <c r="E4" s="68" t="s">
        <v>155</v>
      </c>
      <c r="F4" s="69" t="s">
        <v>156</v>
      </c>
    </row>
    <row r="5" spans="1:7" x14ac:dyDescent="0.25">
      <c r="A5" s="60" t="s">
        <v>131</v>
      </c>
      <c r="B5" s="71"/>
      <c r="C5" s="71"/>
      <c r="D5" s="71"/>
      <c r="E5" s="71"/>
      <c r="F5" s="76"/>
      <c r="G5"/>
    </row>
    <row r="6" spans="1:7" x14ac:dyDescent="0.25">
      <c r="A6" s="62" t="s">
        <v>137</v>
      </c>
      <c r="B6" s="108" t="s">
        <v>197</v>
      </c>
      <c r="C6" s="108">
        <v>0</v>
      </c>
      <c r="D6" s="108">
        <v>0</v>
      </c>
      <c r="E6" s="71"/>
      <c r="F6" s="76"/>
      <c r="G6"/>
    </row>
    <row r="7" spans="1:7" x14ac:dyDescent="0.25">
      <c r="A7" s="62" t="s">
        <v>132</v>
      </c>
      <c r="B7" s="108" t="s">
        <v>197</v>
      </c>
      <c r="C7" s="108">
        <v>0</v>
      </c>
      <c r="D7" s="108">
        <v>0</v>
      </c>
      <c r="E7" s="71"/>
      <c r="F7" s="76"/>
      <c r="G7"/>
    </row>
    <row r="8" spans="1:7" x14ac:dyDescent="0.25">
      <c r="A8" s="62" t="s">
        <v>133</v>
      </c>
      <c r="B8" s="108" t="s">
        <v>197</v>
      </c>
      <c r="C8" s="108">
        <v>0</v>
      </c>
      <c r="D8" s="108">
        <v>0</v>
      </c>
      <c r="E8" s="71"/>
      <c r="F8" s="76"/>
      <c r="G8"/>
    </row>
    <row r="9" spans="1:7" x14ac:dyDescent="0.25">
      <c r="A9" s="62" t="s">
        <v>134</v>
      </c>
      <c r="B9" s="108" t="s">
        <v>197</v>
      </c>
      <c r="C9" s="108">
        <v>0</v>
      </c>
      <c r="D9" s="108">
        <v>0</v>
      </c>
      <c r="E9" s="71"/>
      <c r="F9" s="76"/>
      <c r="G9"/>
    </row>
    <row r="10" spans="1:7" s="34" customFormat="1" x14ac:dyDescent="0.25">
      <c r="A10" s="63" t="s">
        <v>15</v>
      </c>
      <c r="B10" s="108" t="s">
        <v>197</v>
      </c>
      <c r="C10" s="108">
        <v>0</v>
      </c>
      <c r="D10" s="108">
        <v>0</v>
      </c>
      <c r="E10" s="72"/>
      <c r="F10" s="77"/>
    </row>
    <row r="11" spans="1:7" x14ac:dyDescent="0.25">
      <c r="A11" s="62" t="s">
        <v>2</v>
      </c>
      <c r="B11" s="108" t="s">
        <v>197</v>
      </c>
      <c r="C11" s="108">
        <v>0</v>
      </c>
      <c r="D11" s="108">
        <v>0</v>
      </c>
      <c r="E11" s="71"/>
      <c r="F11" s="76"/>
      <c r="G11"/>
    </row>
    <row r="12" spans="1:7" x14ac:dyDescent="0.25">
      <c r="A12" s="64" t="s">
        <v>135</v>
      </c>
      <c r="B12" s="71"/>
      <c r="C12" s="71"/>
      <c r="D12" s="71"/>
      <c r="E12" s="71"/>
      <c r="F12" s="76"/>
      <c r="G12"/>
    </row>
    <row r="13" spans="1:7" x14ac:dyDescent="0.25">
      <c r="A13" s="62" t="s">
        <v>136</v>
      </c>
      <c r="B13" s="108" t="s">
        <v>197</v>
      </c>
      <c r="C13" s="108">
        <v>0</v>
      </c>
      <c r="D13" s="108">
        <v>0</v>
      </c>
      <c r="E13" s="71"/>
      <c r="F13" s="76"/>
      <c r="G13"/>
    </row>
    <row r="14" spans="1:7" x14ac:dyDescent="0.25">
      <c r="A14" s="62" t="s">
        <v>137</v>
      </c>
      <c r="B14" s="108" t="s">
        <v>197</v>
      </c>
      <c r="C14" s="108">
        <v>0</v>
      </c>
      <c r="D14" s="108">
        <v>0</v>
      </c>
      <c r="E14" s="71"/>
      <c r="F14" s="76"/>
      <c r="G14"/>
    </row>
    <row r="15" spans="1:7" s="118" customFormat="1" x14ac:dyDescent="0.25">
      <c r="A15" s="123" t="s">
        <v>189</v>
      </c>
      <c r="B15" s="116" t="s">
        <v>197</v>
      </c>
      <c r="C15" s="116">
        <v>0</v>
      </c>
      <c r="D15" s="116">
        <v>0</v>
      </c>
      <c r="E15" s="115"/>
      <c r="F15" s="117"/>
    </row>
    <row r="16" spans="1:7" s="118" customFormat="1" x14ac:dyDescent="0.25">
      <c r="A16" s="123" t="s">
        <v>188</v>
      </c>
      <c r="B16" s="116" t="s">
        <v>197</v>
      </c>
      <c r="C16" s="116">
        <v>0</v>
      </c>
      <c r="D16" s="116">
        <v>0</v>
      </c>
      <c r="E16" s="115"/>
      <c r="F16" s="117"/>
    </row>
    <row r="17" spans="1:7" x14ac:dyDescent="0.25">
      <c r="A17" s="62" t="s">
        <v>25</v>
      </c>
      <c r="B17" s="108" t="s">
        <v>197</v>
      </c>
      <c r="C17" s="108">
        <v>0</v>
      </c>
      <c r="D17" s="108">
        <v>0</v>
      </c>
      <c r="E17" s="38"/>
      <c r="F17" s="76"/>
      <c r="G17"/>
    </row>
    <row r="18" spans="1:7" x14ac:dyDescent="0.25">
      <c r="A18" s="109" t="s">
        <v>190</v>
      </c>
      <c r="B18" s="111"/>
      <c r="C18" s="111"/>
      <c r="D18" s="110"/>
      <c r="E18" s="110"/>
      <c r="F18" s="112"/>
      <c r="G18"/>
    </row>
    <row r="19" spans="1:7" x14ac:dyDescent="0.25">
      <c r="A19" s="119" t="s">
        <v>199</v>
      </c>
      <c r="B19" s="108" t="s">
        <v>197</v>
      </c>
      <c r="C19" s="108">
        <v>0</v>
      </c>
      <c r="D19" s="108">
        <v>0</v>
      </c>
      <c r="E19" s="113"/>
      <c r="F19" s="112"/>
      <c r="G19"/>
    </row>
    <row r="20" spans="1:7" x14ac:dyDescent="0.25">
      <c r="A20" s="124" t="s">
        <v>192</v>
      </c>
      <c r="B20" s="126" t="s">
        <v>197</v>
      </c>
      <c r="C20" s="126">
        <v>0</v>
      </c>
      <c r="D20" s="126">
        <v>0</v>
      </c>
      <c r="E20" s="125"/>
      <c r="F20" s="127"/>
      <c r="G20"/>
    </row>
    <row r="21" spans="1:7" x14ac:dyDescent="0.25">
      <c r="A21" s="109" t="s">
        <v>191</v>
      </c>
      <c r="B21" s="108"/>
      <c r="C21" s="71"/>
      <c r="D21" s="71"/>
      <c r="E21" s="71"/>
      <c r="F21" s="112"/>
      <c r="G21"/>
    </row>
    <row r="22" spans="1:7" x14ac:dyDescent="0.25">
      <c r="A22" s="120" t="s">
        <v>3</v>
      </c>
      <c r="B22" s="108" t="s">
        <v>197</v>
      </c>
      <c r="C22" s="108">
        <v>0</v>
      </c>
      <c r="D22" s="108">
        <v>0</v>
      </c>
      <c r="E22" s="71"/>
      <c r="F22" s="76"/>
      <c r="G22"/>
    </row>
    <row r="23" spans="1:7" x14ac:dyDescent="0.25">
      <c r="A23" s="121" t="s">
        <v>185</v>
      </c>
      <c r="B23" s="116" t="s">
        <v>197</v>
      </c>
      <c r="C23" s="116">
        <v>0</v>
      </c>
      <c r="D23" s="116">
        <v>0</v>
      </c>
      <c r="E23" s="115"/>
      <c r="F23" s="117"/>
      <c r="G23"/>
    </row>
    <row r="24" spans="1:7" x14ac:dyDescent="0.25">
      <c r="A24" s="120" t="s">
        <v>138</v>
      </c>
      <c r="B24" s="108" t="s">
        <v>197</v>
      </c>
      <c r="C24" s="108">
        <v>0</v>
      </c>
      <c r="D24" s="108">
        <v>0</v>
      </c>
      <c r="E24" s="71"/>
      <c r="F24" s="76"/>
      <c r="G24"/>
    </row>
    <row r="25" spans="1:7" x14ac:dyDescent="0.25">
      <c r="A25" s="122" t="s">
        <v>198</v>
      </c>
      <c r="B25" s="61"/>
      <c r="C25" s="12"/>
      <c r="D25" s="13"/>
      <c r="E25" s="71"/>
      <c r="F25" s="76"/>
      <c r="G25"/>
    </row>
    <row r="26" spans="1:7" x14ac:dyDescent="0.25">
      <c r="A26" s="60" t="s">
        <v>140</v>
      </c>
      <c r="B26" s="61"/>
      <c r="C26" s="12"/>
      <c r="D26" s="13"/>
      <c r="E26" s="71"/>
      <c r="F26" s="76"/>
      <c r="G26"/>
    </row>
    <row r="27" spans="1:7" x14ac:dyDescent="0.25">
      <c r="A27" s="62" t="s">
        <v>142</v>
      </c>
      <c r="B27" s="108" t="s">
        <v>197</v>
      </c>
      <c r="C27" s="108">
        <v>0</v>
      </c>
      <c r="D27" s="108">
        <v>0</v>
      </c>
      <c r="E27" s="71"/>
      <c r="F27" s="76"/>
      <c r="G27"/>
    </row>
    <row r="28" spans="1:7" x14ac:dyDescent="0.25">
      <c r="A28" s="62" t="s">
        <v>145</v>
      </c>
      <c r="B28" s="108" t="s">
        <v>197</v>
      </c>
      <c r="C28" s="108">
        <v>0</v>
      </c>
      <c r="D28" s="108">
        <v>0</v>
      </c>
      <c r="E28" s="71"/>
      <c r="F28" s="76"/>
      <c r="G28"/>
    </row>
    <row r="29" spans="1:7" x14ac:dyDescent="0.25">
      <c r="A29" s="62" t="s">
        <v>143</v>
      </c>
      <c r="B29" s="108" t="s">
        <v>197</v>
      </c>
      <c r="C29" s="108">
        <v>0</v>
      </c>
      <c r="D29" s="108">
        <v>0</v>
      </c>
      <c r="E29" s="71"/>
      <c r="F29" s="76" t="s">
        <v>144</v>
      </c>
      <c r="G29"/>
    </row>
    <row r="30" spans="1:7" x14ac:dyDescent="0.25">
      <c r="A30" s="62" t="s">
        <v>146</v>
      </c>
      <c r="B30" s="108" t="s">
        <v>197</v>
      </c>
      <c r="C30" s="108">
        <v>0</v>
      </c>
      <c r="D30" s="108">
        <v>0</v>
      </c>
      <c r="E30" s="71"/>
      <c r="F30" s="76"/>
      <c r="G30"/>
    </row>
    <row r="31" spans="1:7" x14ac:dyDescent="0.25">
      <c r="A31" s="60" t="s">
        <v>1</v>
      </c>
      <c r="B31" s="61"/>
      <c r="C31" s="12"/>
      <c r="D31" s="13"/>
      <c r="E31" s="71"/>
      <c r="F31" s="76"/>
      <c r="G31"/>
    </row>
    <row r="32" spans="1:7" x14ac:dyDescent="0.25">
      <c r="A32" s="62" t="s">
        <v>147</v>
      </c>
      <c r="B32" s="108" t="s">
        <v>197</v>
      </c>
      <c r="C32" s="108">
        <v>0</v>
      </c>
      <c r="D32" s="108">
        <v>0</v>
      </c>
      <c r="E32" s="38"/>
      <c r="F32" s="76"/>
      <c r="G32"/>
    </row>
    <row r="33" spans="1:7" x14ac:dyDescent="0.25">
      <c r="A33" s="62" t="s">
        <v>148</v>
      </c>
      <c r="B33" s="108" t="s">
        <v>197</v>
      </c>
      <c r="C33" s="108">
        <v>0</v>
      </c>
      <c r="D33" s="108">
        <v>0</v>
      </c>
      <c r="E33" s="38"/>
      <c r="F33" s="76"/>
      <c r="G33"/>
    </row>
    <row r="34" spans="1:7" x14ac:dyDescent="0.25">
      <c r="A34" s="62" t="s">
        <v>159</v>
      </c>
      <c r="B34" s="108" t="s">
        <v>197</v>
      </c>
      <c r="C34" s="108">
        <v>0</v>
      </c>
      <c r="D34" s="108">
        <v>0</v>
      </c>
      <c r="E34" s="73">
        <f>E33-E19</f>
        <v>0</v>
      </c>
      <c r="F34" s="76"/>
      <c r="G34"/>
    </row>
    <row r="35" spans="1:7" x14ac:dyDescent="0.25">
      <c r="A35" s="60" t="s">
        <v>193</v>
      </c>
      <c r="B35" s="108" t="s">
        <v>197</v>
      </c>
      <c r="C35" s="108">
        <v>0</v>
      </c>
      <c r="D35" s="108">
        <v>0</v>
      </c>
      <c r="E35" s="38"/>
      <c r="F35" s="76"/>
      <c r="G35"/>
    </row>
    <row r="36" spans="1:7" x14ac:dyDescent="0.25">
      <c r="A36" s="64" t="s">
        <v>176</v>
      </c>
      <c r="B36" s="108" t="s">
        <v>197</v>
      </c>
      <c r="C36" s="108">
        <v>0</v>
      </c>
      <c r="D36" s="108">
        <v>0</v>
      </c>
      <c r="E36" s="71"/>
      <c r="F36" s="76"/>
      <c r="G36"/>
    </row>
    <row r="37" spans="1:7" x14ac:dyDescent="0.25">
      <c r="A37" s="64" t="s">
        <v>194</v>
      </c>
      <c r="B37" s="108" t="s">
        <v>197</v>
      </c>
      <c r="C37" s="108">
        <v>0</v>
      </c>
      <c r="D37" s="108">
        <v>0</v>
      </c>
      <c r="E37" s="71"/>
      <c r="F37" s="76"/>
      <c r="G37"/>
    </row>
    <row r="38" spans="1:7" x14ac:dyDescent="0.25">
      <c r="A38" s="60" t="s">
        <v>0</v>
      </c>
      <c r="B38" s="108" t="s">
        <v>197</v>
      </c>
      <c r="C38" s="108">
        <v>0</v>
      </c>
      <c r="D38" s="108">
        <v>0</v>
      </c>
      <c r="E38" s="71"/>
      <c r="F38" s="76"/>
      <c r="G38"/>
    </row>
    <row r="39" spans="1:7" x14ac:dyDescent="0.25">
      <c r="A39" s="60" t="s">
        <v>139</v>
      </c>
      <c r="B39" s="108" t="s">
        <v>197</v>
      </c>
      <c r="C39" s="108">
        <v>0</v>
      </c>
      <c r="D39" s="108">
        <v>0</v>
      </c>
      <c r="E39" s="71"/>
      <c r="F39" s="76"/>
      <c r="G39"/>
    </row>
    <row r="40" spans="1:7" ht="15.75" thickBot="1" x14ac:dyDescent="0.3">
      <c r="A40" s="65" t="s">
        <v>184</v>
      </c>
      <c r="B40" s="114" t="s">
        <v>197</v>
      </c>
      <c r="C40" s="114">
        <v>0</v>
      </c>
      <c r="D40" s="114">
        <v>0</v>
      </c>
      <c r="E40" s="74"/>
      <c r="F40" s="78"/>
      <c r="G40"/>
    </row>
    <row r="41" spans="1:7" ht="15.75" thickTop="1" x14ac:dyDescent="0.25"/>
  </sheetData>
  <sheetProtection selectLockedCells="1"/>
  <dataValidations count="1">
    <dataValidation type="list" allowBlank="1" showInputMessage="1" showErrorMessage="1" sqref="B6:D11 B27:D30 B19:D20 B32:D40 B13:D17 B21 B22:D24" xr:uid="{5009A602-6449-43CA-AC9D-8595EBF735FA}">
      <formula1>$D$1:$E$1</formula1>
    </dataValidation>
  </dataValidations>
  <pageMargins left="0.7" right="0.7" top="0.75" bottom="0.75" header="0.3" footer="0.3"/>
  <pageSetup scale="82" orientation="landscape" r:id="rId1"/>
  <headerFooter>
    <oddHeader>&amp;F</oddHeader>
    <oddFooter>&amp;L&amp;"-,Bold"Check List&amp;C&amp;D&amp;R&amp;P/&amp;N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20" r:id="rId4" name="Check Box 1396">
              <controlPr defaultSize="0" autoFill="0" autoLine="0" autoPict="0">
                <anchor moveWithCells="1">
                  <from>
                    <xdr:col>2</xdr:col>
                    <xdr:colOff>381000</xdr:colOff>
                    <xdr:row>24</xdr:row>
                    <xdr:rowOff>9525</xdr:rowOff>
                  </from>
                  <to>
                    <xdr:col>2</xdr:col>
                    <xdr:colOff>790575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1" r:id="rId5" name="Check Box 1397">
              <controlPr defaultSize="0" autoFill="0" autoLine="0" autoPict="0">
                <anchor moveWithCells="1">
                  <from>
                    <xdr:col>1</xdr:col>
                    <xdr:colOff>381000</xdr:colOff>
                    <xdr:row>24</xdr:row>
                    <xdr:rowOff>9525</xdr:rowOff>
                  </from>
                  <to>
                    <xdr:col>1</xdr:col>
                    <xdr:colOff>790575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22" r:id="rId6" name="Check Box 1398">
              <controlPr defaultSize="0" autoFill="0" autoLine="0" autoPict="0">
                <anchor moveWithCells="1">
                  <from>
                    <xdr:col>3</xdr:col>
                    <xdr:colOff>361950</xdr:colOff>
                    <xdr:row>23</xdr:row>
                    <xdr:rowOff>180975</xdr:rowOff>
                  </from>
                  <to>
                    <xdr:col>3</xdr:col>
                    <xdr:colOff>771525</xdr:colOff>
                    <xdr:row>25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'Header P25'!$K$1:$K$9</xm:f>
          </x14:formula1>
          <xm:sqref>E17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P32"/>
  <sheetViews>
    <sheetView topLeftCell="E1" workbookViewId="0">
      <selection activeCell="O14" sqref="O14"/>
    </sheetView>
  </sheetViews>
  <sheetFormatPr defaultColWidth="9.140625" defaultRowHeight="15" x14ac:dyDescent="0.25"/>
  <cols>
    <col min="1" max="1" width="9.140625" hidden="1" customWidth="1"/>
    <col min="2" max="2" width="4" hidden="1" customWidth="1"/>
    <col min="3" max="3" width="21.5703125" hidden="1" customWidth="1"/>
    <col min="4" max="4" width="2.140625" hidden="1" customWidth="1"/>
    <col min="5" max="5" width="10.42578125" style="7" bestFit="1" customWidth="1"/>
    <col min="6" max="6" width="11.140625" style="7" customWidth="1"/>
    <col min="7" max="7" width="3.7109375" style="7" bestFit="1" customWidth="1"/>
    <col min="8" max="8" width="3.7109375" style="7" customWidth="1"/>
    <col min="9" max="9" width="3.7109375" style="7" bestFit="1" customWidth="1"/>
    <col min="10" max="11" width="3.7109375" customWidth="1"/>
    <col min="12" max="38" width="3.7109375" bestFit="1" customWidth="1"/>
    <col min="39" max="39" width="9.42578125" style="1" customWidth="1"/>
    <col min="40" max="40" width="9.42578125" style="1" hidden="1" customWidth="1"/>
    <col min="41" max="42" width="9.42578125" style="1" customWidth="1"/>
  </cols>
  <sheetData>
    <row r="1" spans="2:42" x14ac:dyDescent="0.25">
      <c r="E1" s="7" t="s">
        <v>128</v>
      </c>
      <c r="J1" s="136">
        <f>'Header P25'!B1</f>
        <v>43151</v>
      </c>
      <c r="K1" s="137"/>
      <c r="L1" s="137"/>
      <c r="M1" s="137"/>
    </row>
    <row r="2" spans="2:42" x14ac:dyDescent="0.25">
      <c r="E2" s="7" t="s">
        <v>127</v>
      </c>
      <c r="J2" s="7" t="str">
        <f>'Header P25'!B2</f>
        <v>PR-72 Wharf 1</v>
      </c>
    </row>
    <row r="3" spans="2:42" ht="15.75" x14ac:dyDescent="0.25">
      <c r="E3" s="19" t="s">
        <v>32</v>
      </c>
      <c r="F3" s="19"/>
      <c r="G3" s="19"/>
      <c r="H3" s="19"/>
      <c r="I3" s="19"/>
      <c r="N3" s="20">
        <f>SUM(C6:C32)</f>
        <v>1</v>
      </c>
    </row>
    <row r="4" spans="2:42" x14ac:dyDescent="0.25">
      <c r="J4" s="135" t="s">
        <v>33</v>
      </c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N4" s="1" t="s">
        <v>34</v>
      </c>
    </row>
    <row r="5" spans="2:42" ht="123" x14ac:dyDescent="0.25">
      <c r="C5" s="19"/>
      <c r="D5" s="20"/>
      <c r="E5" s="7" t="s">
        <v>35</v>
      </c>
      <c r="F5" s="40" t="s">
        <v>160</v>
      </c>
      <c r="G5" s="21" t="s">
        <v>161</v>
      </c>
      <c r="H5" s="21" t="s">
        <v>186</v>
      </c>
      <c r="I5" s="21" t="s">
        <v>187</v>
      </c>
      <c r="J5" s="21" t="s">
        <v>36</v>
      </c>
      <c r="K5" s="21" t="s">
        <v>37</v>
      </c>
      <c r="L5" s="21" t="s">
        <v>38</v>
      </c>
      <c r="M5" s="21" t="s">
        <v>39</v>
      </c>
      <c r="N5" s="21" t="s">
        <v>40</v>
      </c>
      <c r="O5" s="21" t="s">
        <v>41</v>
      </c>
      <c r="P5" s="21" t="s">
        <v>42</v>
      </c>
      <c r="Q5" s="21" t="s">
        <v>43</v>
      </c>
      <c r="R5" s="21" t="s">
        <v>44</v>
      </c>
      <c r="S5" s="21" t="s">
        <v>45</v>
      </c>
      <c r="T5" s="21" t="s">
        <v>46</v>
      </c>
      <c r="U5" s="21" t="s">
        <v>47</v>
      </c>
      <c r="V5" s="21" t="s">
        <v>48</v>
      </c>
      <c r="W5" s="21" t="s">
        <v>49</v>
      </c>
      <c r="X5" s="21" t="s">
        <v>50</v>
      </c>
      <c r="Y5" s="21" t="s">
        <v>51</v>
      </c>
      <c r="Z5" s="21" t="s">
        <v>52</v>
      </c>
      <c r="AA5" s="21" t="s">
        <v>53</v>
      </c>
      <c r="AB5" s="21" t="s">
        <v>54</v>
      </c>
      <c r="AC5" s="21" t="s">
        <v>55</v>
      </c>
      <c r="AD5" s="21" t="s">
        <v>56</v>
      </c>
      <c r="AE5" s="21" t="s">
        <v>57</v>
      </c>
      <c r="AF5" s="21" t="s">
        <v>58</v>
      </c>
      <c r="AG5" s="21" t="s">
        <v>59</v>
      </c>
      <c r="AH5" s="21" t="s">
        <v>60</v>
      </c>
      <c r="AI5" s="21" t="s">
        <v>61</v>
      </c>
      <c r="AJ5" s="21" t="s">
        <v>62</v>
      </c>
      <c r="AK5" s="21" t="s">
        <v>63</v>
      </c>
      <c r="AL5" s="21" t="s">
        <v>64</v>
      </c>
      <c r="AM5" s="101" t="s">
        <v>178</v>
      </c>
      <c r="AN5" s="102" t="s">
        <v>65</v>
      </c>
      <c r="AO5" s="101" t="s">
        <v>179</v>
      </c>
      <c r="AP5" s="101" t="s">
        <v>180</v>
      </c>
    </row>
    <row r="6" spans="2:42" x14ac:dyDescent="0.25">
      <c r="B6">
        <v>1</v>
      </c>
      <c r="C6">
        <f>IF(E6&lt;&gt;"",1,0)</f>
        <v>1</v>
      </c>
      <c r="E6" s="70" t="s">
        <v>181</v>
      </c>
      <c r="F6" s="22" t="s">
        <v>162</v>
      </c>
      <c r="G6" s="22" t="s">
        <v>34</v>
      </c>
      <c r="H6" s="22" t="s">
        <v>34</v>
      </c>
      <c r="I6" s="22" t="s">
        <v>34</v>
      </c>
      <c r="J6" s="22" t="s">
        <v>34</v>
      </c>
      <c r="K6" s="22" t="s">
        <v>34</v>
      </c>
      <c r="L6" s="22" t="s">
        <v>34</v>
      </c>
      <c r="M6" s="22" t="s">
        <v>34</v>
      </c>
      <c r="N6" s="22" t="s">
        <v>34</v>
      </c>
      <c r="O6" s="22" t="s">
        <v>34</v>
      </c>
      <c r="P6" s="22" t="s">
        <v>34</v>
      </c>
      <c r="Q6" s="22" t="s">
        <v>34</v>
      </c>
      <c r="R6" s="22" t="s">
        <v>34</v>
      </c>
      <c r="S6" s="22" t="s">
        <v>34</v>
      </c>
      <c r="T6" s="22" t="s">
        <v>34</v>
      </c>
      <c r="U6" s="22" t="s">
        <v>34</v>
      </c>
      <c r="V6" s="22" t="s">
        <v>34</v>
      </c>
      <c r="W6" s="22" t="s">
        <v>34</v>
      </c>
      <c r="X6" s="22" t="s">
        <v>34</v>
      </c>
      <c r="Y6" s="22" t="s">
        <v>34</v>
      </c>
      <c r="Z6" s="22" t="s">
        <v>34</v>
      </c>
      <c r="AA6" s="22" t="s">
        <v>34</v>
      </c>
      <c r="AB6" s="22" t="s">
        <v>34</v>
      </c>
      <c r="AC6" s="22" t="s">
        <v>34</v>
      </c>
      <c r="AD6" s="22" t="s">
        <v>34</v>
      </c>
      <c r="AE6" s="22" t="s">
        <v>34</v>
      </c>
      <c r="AF6" s="22" t="s">
        <v>34</v>
      </c>
      <c r="AG6" s="22" t="s">
        <v>34</v>
      </c>
      <c r="AH6" s="22" t="s">
        <v>34</v>
      </c>
      <c r="AI6" s="22" t="s">
        <v>34</v>
      </c>
      <c r="AJ6" s="22"/>
      <c r="AK6" s="22"/>
      <c r="AL6" s="22"/>
    </row>
    <row r="7" spans="2:42" x14ac:dyDescent="0.25">
      <c r="B7">
        <f>B6+1</f>
        <v>2</v>
      </c>
      <c r="C7">
        <f t="shared" ref="C7:C32" si="0">IF(E7&lt;&gt;"",1,0)</f>
        <v>0</v>
      </c>
      <c r="E7" s="70"/>
      <c r="F7" s="70"/>
      <c r="G7" s="70"/>
      <c r="H7" s="70"/>
      <c r="I7" s="70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</row>
    <row r="8" spans="2:42" x14ac:dyDescent="0.25">
      <c r="B8">
        <f t="shared" ref="B8:B32" si="1">B7+1</f>
        <v>3</v>
      </c>
      <c r="C8">
        <f t="shared" si="0"/>
        <v>0</v>
      </c>
      <c r="E8" s="70"/>
      <c r="F8" s="70"/>
      <c r="G8" s="70"/>
      <c r="H8" s="70"/>
      <c r="I8" s="70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</row>
    <row r="9" spans="2:42" x14ac:dyDescent="0.25">
      <c r="B9">
        <f t="shared" si="1"/>
        <v>4</v>
      </c>
      <c r="C9">
        <f t="shared" si="0"/>
        <v>0</v>
      </c>
      <c r="E9" s="70"/>
      <c r="F9" s="70"/>
      <c r="G9" s="70"/>
      <c r="H9" s="70"/>
      <c r="I9" s="70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</row>
    <row r="10" spans="2:42" x14ac:dyDescent="0.25">
      <c r="B10">
        <f t="shared" si="1"/>
        <v>5</v>
      </c>
      <c r="C10">
        <f t="shared" si="0"/>
        <v>0</v>
      </c>
      <c r="E10" s="70"/>
      <c r="F10" s="70"/>
      <c r="G10" s="70"/>
      <c r="H10" s="70"/>
      <c r="I10" s="70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</row>
    <row r="11" spans="2:42" x14ac:dyDescent="0.25">
      <c r="B11">
        <f t="shared" si="1"/>
        <v>6</v>
      </c>
      <c r="C11">
        <f t="shared" si="0"/>
        <v>0</v>
      </c>
      <c r="E11" s="70"/>
      <c r="F11" s="70"/>
      <c r="G11" s="70"/>
      <c r="H11" s="70"/>
      <c r="I11" s="70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</row>
    <row r="12" spans="2:42" x14ac:dyDescent="0.25">
      <c r="B12">
        <f t="shared" si="1"/>
        <v>7</v>
      </c>
      <c r="C12">
        <f t="shared" si="0"/>
        <v>0</v>
      </c>
      <c r="E12" s="70"/>
      <c r="F12" s="70"/>
      <c r="G12" s="70"/>
      <c r="H12" s="70"/>
      <c r="I12" s="70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</row>
    <row r="13" spans="2:42" x14ac:dyDescent="0.25">
      <c r="B13">
        <f t="shared" si="1"/>
        <v>8</v>
      </c>
      <c r="C13">
        <f t="shared" si="0"/>
        <v>0</v>
      </c>
      <c r="E13" s="70"/>
      <c r="F13" s="70"/>
      <c r="G13" s="70"/>
      <c r="H13" s="70"/>
      <c r="I13" s="70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</row>
    <row r="14" spans="2:42" x14ac:dyDescent="0.25">
      <c r="B14">
        <f t="shared" si="1"/>
        <v>9</v>
      </c>
      <c r="C14">
        <f t="shared" si="0"/>
        <v>0</v>
      </c>
      <c r="E14" s="70"/>
      <c r="F14" s="70"/>
      <c r="G14" s="70"/>
      <c r="H14" s="70"/>
      <c r="I14" s="70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</row>
    <row r="15" spans="2:42" x14ac:dyDescent="0.25">
      <c r="B15">
        <f t="shared" si="1"/>
        <v>10</v>
      </c>
      <c r="C15">
        <f t="shared" si="0"/>
        <v>0</v>
      </c>
      <c r="E15" s="70"/>
      <c r="F15" s="70"/>
      <c r="G15" s="70"/>
      <c r="H15" s="70"/>
      <c r="I15" s="70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</row>
    <row r="16" spans="2:42" x14ac:dyDescent="0.25">
      <c r="B16">
        <f t="shared" si="1"/>
        <v>11</v>
      </c>
      <c r="C16">
        <f t="shared" si="0"/>
        <v>0</v>
      </c>
      <c r="E16" s="70"/>
      <c r="F16" s="70"/>
      <c r="G16" s="70"/>
      <c r="H16" s="70"/>
      <c r="I16" s="70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</row>
    <row r="17" spans="2:38" x14ac:dyDescent="0.25">
      <c r="B17">
        <f t="shared" si="1"/>
        <v>12</v>
      </c>
      <c r="C17">
        <f t="shared" si="0"/>
        <v>0</v>
      </c>
      <c r="E17" s="70"/>
      <c r="F17" s="70"/>
      <c r="G17" s="70"/>
      <c r="H17" s="70"/>
      <c r="I17" s="70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</row>
    <row r="18" spans="2:38" x14ac:dyDescent="0.25">
      <c r="B18">
        <f t="shared" si="1"/>
        <v>13</v>
      </c>
      <c r="C18">
        <f t="shared" si="0"/>
        <v>0</v>
      </c>
      <c r="E18" s="70"/>
      <c r="F18" s="70"/>
      <c r="G18" s="70"/>
      <c r="H18" s="70"/>
      <c r="I18" s="70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</row>
    <row r="19" spans="2:38" x14ac:dyDescent="0.25">
      <c r="B19">
        <f t="shared" si="1"/>
        <v>14</v>
      </c>
      <c r="C19">
        <f t="shared" si="0"/>
        <v>0</v>
      </c>
      <c r="E19" s="70"/>
      <c r="F19" s="70"/>
      <c r="G19" s="70"/>
      <c r="H19" s="70"/>
      <c r="I19" s="70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</row>
    <row r="20" spans="2:38" x14ac:dyDescent="0.25">
      <c r="B20">
        <f t="shared" si="1"/>
        <v>15</v>
      </c>
      <c r="C20">
        <f t="shared" si="0"/>
        <v>0</v>
      </c>
      <c r="E20" s="70"/>
      <c r="F20" s="70"/>
      <c r="G20" s="70"/>
      <c r="H20" s="70"/>
      <c r="I20" s="70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</row>
    <row r="21" spans="2:38" x14ac:dyDescent="0.25">
      <c r="B21">
        <f t="shared" si="1"/>
        <v>16</v>
      </c>
      <c r="C21">
        <f t="shared" si="0"/>
        <v>0</v>
      </c>
      <c r="E21" s="70"/>
      <c r="F21" s="70"/>
      <c r="G21" s="70"/>
      <c r="H21" s="70"/>
      <c r="I21" s="70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</row>
    <row r="22" spans="2:38" x14ac:dyDescent="0.25">
      <c r="B22">
        <f t="shared" si="1"/>
        <v>17</v>
      </c>
      <c r="C22">
        <f t="shared" si="0"/>
        <v>0</v>
      </c>
      <c r="E22" s="70"/>
      <c r="F22" s="70"/>
      <c r="G22" s="70"/>
      <c r="H22" s="70"/>
      <c r="I22" s="70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</row>
    <row r="23" spans="2:38" x14ac:dyDescent="0.25">
      <c r="B23">
        <f t="shared" si="1"/>
        <v>18</v>
      </c>
      <c r="C23">
        <f>IF(E23&lt;&gt;"",1,0)</f>
        <v>0</v>
      </c>
      <c r="E23" s="70"/>
      <c r="F23" s="70"/>
      <c r="G23" s="70"/>
      <c r="H23" s="70"/>
      <c r="I23" s="70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</row>
    <row r="24" spans="2:38" x14ac:dyDescent="0.25">
      <c r="B24">
        <f t="shared" si="1"/>
        <v>19</v>
      </c>
      <c r="C24">
        <f t="shared" si="0"/>
        <v>0</v>
      </c>
      <c r="E24" s="70"/>
      <c r="F24" s="70"/>
      <c r="G24" s="70"/>
      <c r="H24" s="70"/>
      <c r="I24" s="70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</row>
    <row r="25" spans="2:38" x14ac:dyDescent="0.25">
      <c r="B25">
        <f t="shared" si="1"/>
        <v>20</v>
      </c>
      <c r="C25">
        <f t="shared" si="0"/>
        <v>0</v>
      </c>
      <c r="E25" s="70"/>
    </row>
    <row r="26" spans="2:38" x14ac:dyDescent="0.25">
      <c r="B26">
        <f t="shared" si="1"/>
        <v>21</v>
      </c>
      <c r="C26">
        <f t="shared" si="0"/>
        <v>0</v>
      </c>
      <c r="E26" s="70"/>
    </row>
    <row r="27" spans="2:38" x14ac:dyDescent="0.25">
      <c r="B27">
        <f t="shared" si="1"/>
        <v>22</v>
      </c>
      <c r="C27">
        <f t="shared" si="0"/>
        <v>0</v>
      </c>
      <c r="E27" s="70"/>
    </row>
    <row r="28" spans="2:38" x14ac:dyDescent="0.25">
      <c r="B28">
        <f t="shared" si="1"/>
        <v>23</v>
      </c>
      <c r="C28">
        <f t="shared" si="0"/>
        <v>0</v>
      </c>
      <c r="E28" s="70"/>
    </row>
    <row r="29" spans="2:38" x14ac:dyDescent="0.25">
      <c r="B29">
        <f t="shared" si="1"/>
        <v>24</v>
      </c>
      <c r="C29">
        <f t="shared" si="0"/>
        <v>0</v>
      </c>
      <c r="E29" s="70"/>
    </row>
    <row r="30" spans="2:38" x14ac:dyDescent="0.25">
      <c r="B30">
        <f t="shared" si="1"/>
        <v>25</v>
      </c>
      <c r="C30">
        <f t="shared" si="0"/>
        <v>0</v>
      </c>
      <c r="E30" s="70"/>
    </row>
    <row r="31" spans="2:38" x14ac:dyDescent="0.25">
      <c r="B31">
        <f t="shared" si="1"/>
        <v>26</v>
      </c>
      <c r="C31">
        <f t="shared" si="0"/>
        <v>0</v>
      </c>
      <c r="E31" s="70"/>
    </row>
    <row r="32" spans="2:38" x14ac:dyDescent="0.25">
      <c r="B32">
        <f t="shared" si="1"/>
        <v>27</v>
      </c>
      <c r="C32">
        <f t="shared" si="0"/>
        <v>0</v>
      </c>
      <c r="E32" s="70"/>
    </row>
  </sheetData>
  <mergeCells count="2">
    <mergeCell ref="J4:AL4"/>
    <mergeCell ref="J1:M1"/>
  </mergeCells>
  <conditionalFormatting sqref="J6:AL22">
    <cfRule type="containsText" dxfId="3" priority="3" operator="containsText" text="OK">
      <formula>NOT(ISERROR(SEARCH("OK",J6)))</formula>
    </cfRule>
    <cfRule type="containsText" dxfId="2" priority="4" operator="containsText" text="KO">
      <formula>NOT(ISERROR(SEARCH("KO",J6)))</formula>
    </cfRule>
  </conditionalFormatting>
  <conditionalFormatting sqref="G6:I6">
    <cfRule type="containsText" dxfId="1" priority="1" operator="containsText" text="OK">
      <formula>NOT(ISERROR(SEARCH("OK",G6)))</formula>
    </cfRule>
    <cfRule type="containsText" dxfId="0" priority="2" operator="containsText" text="KO">
      <formula>NOT(ISERROR(SEARCH("KO",G6)))</formula>
    </cfRule>
  </conditionalFormatting>
  <dataValidations count="1">
    <dataValidation type="list" allowBlank="1" showInputMessage="1" showErrorMessage="1" sqref="J6:AL22 G6:I6" xr:uid="{00000000-0002-0000-0200-000000000000}">
      <formula1>$AN$4:$AN$5</formula1>
    </dataValidation>
  </dataValidations>
  <pageMargins left="0.7" right="0.7" top="0.75" bottom="0.75" header="0.3" footer="0.3"/>
  <pageSetup scale="89" orientation="landscape" r:id="rId1"/>
  <headerFooter>
    <oddFooter>&amp;L&amp;A&amp;C&amp;D&amp;RPage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68"/>
  <sheetViews>
    <sheetView tabSelected="1" workbookViewId="0">
      <selection activeCell="O14" sqref="O14"/>
    </sheetView>
  </sheetViews>
  <sheetFormatPr defaultColWidth="9.140625" defaultRowHeight="15" x14ac:dyDescent="0.25"/>
  <cols>
    <col min="2" max="2" width="12.85546875" customWidth="1"/>
    <col min="3" max="3" width="11.5703125" customWidth="1"/>
    <col min="4" max="4" width="14.140625" style="31" customWidth="1"/>
    <col min="6" max="6" width="11.140625" customWidth="1"/>
    <col min="7" max="7" width="12.7109375" bestFit="1" customWidth="1"/>
    <col min="9" max="9" width="11.28515625" customWidth="1"/>
    <col min="10" max="10" width="12.7109375" bestFit="1" customWidth="1"/>
    <col min="12" max="12" width="12.5703125" customWidth="1"/>
    <col min="13" max="13" width="12.7109375" bestFit="1" customWidth="1"/>
    <col min="17" max="17" width="0" hidden="1" customWidth="1"/>
  </cols>
  <sheetData>
    <row r="1" spans="1:18" x14ac:dyDescent="0.25">
      <c r="A1" s="52" t="s">
        <v>128</v>
      </c>
      <c r="B1" s="91">
        <f>'Header P25'!B1</f>
        <v>43151</v>
      </c>
      <c r="C1" s="66"/>
      <c r="D1" s="92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1:18" x14ac:dyDescent="0.25">
      <c r="A2" s="52" t="s">
        <v>127</v>
      </c>
      <c r="B2" s="52" t="str">
        <f>'Header P25'!B2</f>
        <v>PR-72 Wharf 1</v>
      </c>
      <c r="C2" s="66"/>
      <c r="D2" s="92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x14ac:dyDescent="0.25">
      <c r="A3" s="66"/>
      <c r="B3" s="66"/>
      <c r="C3" s="66"/>
      <c r="D3" s="93"/>
      <c r="E3" s="94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8" ht="16.5" thickBot="1" x14ac:dyDescent="0.3">
      <c r="A4" s="66"/>
      <c r="B4" s="66"/>
      <c r="C4" s="95" t="s">
        <v>66</v>
      </c>
      <c r="D4" s="96" t="s">
        <v>67</v>
      </c>
      <c r="E4" s="94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</row>
    <row r="5" spans="1:18" ht="21" customHeight="1" thickTop="1" x14ac:dyDescent="0.25">
      <c r="A5" s="66"/>
      <c r="B5" s="66"/>
      <c r="C5" s="97" t="s">
        <v>68</v>
      </c>
      <c r="D5" s="98" t="s">
        <v>69</v>
      </c>
      <c r="E5" s="98" t="s">
        <v>79</v>
      </c>
      <c r="F5" s="141" t="s">
        <v>70</v>
      </c>
      <c r="G5" s="142"/>
      <c r="H5" s="142"/>
      <c r="I5" s="142"/>
      <c r="J5" s="105"/>
      <c r="K5" s="66"/>
      <c r="L5" s="66"/>
      <c r="M5" s="66"/>
      <c r="N5" s="66"/>
      <c r="O5" s="66"/>
      <c r="P5" s="66"/>
      <c r="Q5" s="66"/>
      <c r="R5" s="66"/>
    </row>
    <row r="6" spans="1:18" x14ac:dyDescent="0.25">
      <c r="A6" s="22"/>
      <c r="B6" s="22"/>
      <c r="C6" s="82">
        <v>1</v>
      </c>
      <c r="D6" s="83" t="s">
        <v>71</v>
      </c>
      <c r="E6" s="83"/>
      <c r="F6" s="143" t="s">
        <v>72</v>
      </c>
      <c r="G6" s="144"/>
      <c r="H6" s="144"/>
      <c r="I6" s="144"/>
      <c r="J6" s="104"/>
      <c r="K6" s="22"/>
      <c r="L6" s="22"/>
      <c r="M6" s="22"/>
      <c r="N6" s="22"/>
    </row>
    <row r="7" spans="1:18" x14ac:dyDescent="0.25">
      <c r="A7" s="22"/>
      <c r="B7" s="22"/>
      <c r="C7" s="82">
        <v>2</v>
      </c>
      <c r="D7" s="83" t="s">
        <v>73</v>
      </c>
      <c r="E7" s="83"/>
      <c r="F7" s="145" t="s">
        <v>74</v>
      </c>
      <c r="G7" s="146"/>
      <c r="H7" s="146"/>
      <c r="I7" s="147"/>
      <c r="J7" s="22"/>
      <c r="K7" s="22"/>
      <c r="L7" s="22"/>
      <c r="M7" s="22"/>
      <c r="N7" s="22"/>
    </row>
    <row r="8" spans="1:18" x14ac:dyDescent="0.25">
      <c r="A8" s="22"/>
      <c r="B8" s="22"/>
      <c r="C8" s="82"/>
      <c r="D8" s="83"/>
      <c r="E8" s="83"/>
      <c r="F8" s="145"/>
      <c r="G8" s="146"/>
      <c r="H8" s="146"/>
      <c r="I8" s="147"/>
      <c r="J8" s="22"/>
      <c r="K8" s="22"/>
      <c r="L8" s="22"/>
      <c r="M8" s="22"/>
      <c r="N8" s="22"/>
    </row>
    <row r="9" spans="1:18" x14ac:dyDescent="0.25">
      <c r="A9" s="22"/>
      <c r="B9" s="22"/>
      <c r="C9" s="82"/>
      <c r="D9" s="83"/>
      <c r="E9" s="83"/>
      <c r="F9" s="145"/>
      <c r="G9" s="146"/>
      <c r="H9" s="146"/>
      <c r="I9" s="147"/>
      <c r="J9" s="22"/>
      <c r="K9" s="22"/>
      <c r="L9" s="22"/>
      <c r="M9" s="22"/>
      <c r="N9" s="22"/>
    </row>
    <row r="10" spans="1:18" x14ac:dyDescent="0.25">
      <c r="A10" s="22"/>
      <c r="B10" s="22"/>
      <c r="C10" s="82"/>
      <c r="D10" s="83"/>
      <c r="E10" s="83"/>
      <c r="F10" s="145"/>
      <c r="G10" s="146"/>
      <c r="H10" s="146"/>
      <c r="I10" s="147"/>
      <c r="J10" s="22"/>
      <c r="K10" s="22"/>
      <c r="L10" s="22"/>
      <c r="M10" s="22"/>
      <c r="N10" s="22"/>
    </row>
    <row r="11" spans="1:18" ht="15.75" thickBot="1" x14ac:dyDescent="0.3">
      <c r="A11" s="22"/>
      <c r="B11" s="22"/>
      <c r="C11" s="84"/>
      <c r="D11" s="85"/>
      <c r="E11" s="85"/>
      <c r="F11" s="138"/>
      <c r="G11" s="139"/>
      <c r="H11" s="139"/>
      <c r="I11" s="140"/>
      <c r="J11" s="22"/>
      <c r="K11" s="22"/>
      <c r="L11" s="22"/>
      <c r="M11" s="22"/>
      <c r="N11" s="22"/>
    </row>
    <row r="12" spans="1:18" ht="15.75" thickTop="1" x14ac:dyDescent="0.25">
      <c r="A12" s="22"/>
      <c r="B12" s="22"/>
      <c r="C12" s="22"/>
      <c r="D12" s="80"/>
      <c r="E12" s="81"/>
      <c r="F12" s="106"/>
      <c r="G12" s="106"/>
      <c r="H12" s="106"/>
      <c r="I12" s="106"/>
      <c r="J12" s="22"/>
      <c r="K12" s="22"/>
      <c r="L12" s="22"/>
      <c r="M12" s="22"/>
      <c r="N12" s="22"/>
    </row>
    <row r="13" spans="1:18" ht="23.25" x14ac:dyDescent="0.35">
      <c r="A13" s="99" t="s">
        <v>75</v>
      </c>
      <c r="B13" s="66"/>
      <c r="C13" s="100"/>
      <c r="D13" s="100"/>
      <c r="E13" s="100"/>
      <c r="F13" s="100"/>
      <c r="G13" s="86"/>
      <c r="H13" s="86"/>
      <c r="I13" s="86"/>
      <c r="J13" s="86"/>
      <c r="K13" s="86"/>
      <c r="L13" s="86"/>
      <c r="M13" s="86"/>
      <c r="N13" s="86"/>
    </row>
    <row r="14" spans="1:18" ht="27" thickBot="1" x14ac:dyDescent="0.45">
      <c r="A14" s="22"/>
      <c r="B14" s="22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Q14" t="s">
        <v>76</v>
      </c>
    </row>
    <row r="15" spans="1:18" ht="29.25" thickBot="1" x14ac:dyDescent="0.5">
      <c r="A15" s="22"/>
      <c r="B15" s="22"/>
      <c r="C15" s="148" t="s">
        <v>163</v>
      </c>
      <c r="D15" s="149"/>
      <c r="E15" s="150"/>
      <c r="F15" s="148" t="s">
        <v>164</v>
      </c>
      <c r="G15" s="149"/>
      <c r="H15" s="150"/>
      <c r="I15" s="148" t="s">
        <v>165</v>
      </c>
      <c r="J15" s="149"/>
      <c r="K15" s="150"/>
      <c r="L15" s="148" t="s">
        <v>166</v>
      </c>
      <c r="M15" s="149"/>
      <c r="N15" s="150"/>
    </row>
    <row r="16" spans="1:18" ht="18.75" x14ac:dyDescent="0.3">
      <c r="A16" s="22"/>
      <c r="B16" s="22"/>
      <c r="C16" s="88" t="s">
        <v>77</v>
      </c>
      <c r="D16" s="89" t="s">
        <v>78</v>
      </c>
      <c r="E16" s="90" t="s">
        <v>79</v>
      </c>
      <c r="F16" s="88" t="s">
        <v>77</v>
      </c>
      <c r="G16" s="89" t="s">
        <v>78</v>
      </c>
      <c r="H16" s="90" t="s">
        <v>79</v>
      </c>
      <c r="I16" s="88" t="s">
        <v>77</v>
      </c>
      <c r="J16" s="89" t="s">
        <v>78</v>
      </c>
      <c r="K16" s="90" t="s">
        <v>79</v>
      </c>
      <c r="L16" s="88" t="s">
        <v>77</v>
      </c>
      <c r="M16" s="89" t="s">
        <v>78</v>
      </c>
      <c r="N16" s="90" t="s">
        <v>79</v>
      </c>
    </row>
    <row r="17" spans="1:14" ht="18.75" x14ac:dyDescent="0.3">
      <c r="A17" s="22"/>
      <c r="B17" s="22"/>
      <c r="C17" s="23"/>
      <c r="D17" s="24"/>
      <c r="E17" s="25"/>
      <c r="F17" s="23" t="s">
        <v>30</v>
      </c>
      <c r="G17" s="24" t="s">
        <v>80</v>
      </c>
      <c r="H17" s="25">
        <v>-52</v>
      </c>
      <c r="I17" s="23"/>
      <c r="J17" s="24"/>
      <c r="K17" s="26"/>
      <c r="L17" s="23" t="s">
        <v>195</v>
      </c>
      <c r="M17" s="24" t="s">
        <v>81</v>
      </c>
      <c r="N17" s="26">
        <v>-52</v>
      </c>
    </row>
    <row r="18" spans="1:14" ht="18.75" x14ac:dyDescent="0.3">
      <c r="A18" s="22"/>
      <c r="B18" s="22"/>
      <c r="C18" s="23"/>
      <c r="D18" s="24"/>
      <c r="E18" s="26"/>
      <c r="F18" s="23" t="s">
        <v>30</v>
      </c>
      <c r="G18" s="24" t="s">
        <v>82</v>
      </c>
      <c r="H18" s="26">
        <v>-58</v>
      </c>
      <c r="I18" s="23"/>
      <c r="J18" s="24"/>
      <c r="K18" s="26"/>
      <c r="L18" s="23" t="s">
        <v>196</v>
      </c>
      <c r="M18" s="24" t="s">
        <v>83</v>
      </c>
      <c r="N18" s="26">
        <v>-58</v>
      </c>
    </row>
    <row r="19" spans="1:14" ht="18.75" x14ac:dyDescent="0.3">
      <c r="A19" s="22"/>
      <c r="B19" s="22"/>
      <c r="C19" s="23"/>
      <c r="D19" s="24"/>
      <c r="E19" s="26"/>
      <c r="F19" s="23" t="s">
        <v>30</v>
      </c>
      <c r="G19" s="24" t="s">
        <v>84</v>
      </c>
      <c r="H19" s="26">
        <v>-58</v>
      </c>
      <c r="I19" s="23"/>
      <c r="J19" s="24"/>
      <c r="K19" s="26"/>
      <c r="L19" s="23" t="s">
        <v>195</v>
      </c>
      <c r="M19" s="24" t="s">
        <v>85</v>
      </c>
      <c r="N19" s="26">
        <v>-58</v>
      </c>
    </row>
    <row r="20" spans="1:14" ht="18.75" x14ac:dyDescent="0.3">
      <c r="A20" s="22"/>
      <c r="B20" s="22"/>
      <c r="C20" s="23"/>
      <c r="D20" s="27"/>
      <c r="E20" s="26"/>
      <c r="F20" s="23"/>
      <c r="G20" s="27"/>
      <c r="H20" s="26"/>
      <c r="I20" s="23"/>
      <c r="J20" s="27"/>
      <c r="K20" s="26"/>
      <c r="L20" s="23"/>
      <c r="M20" s="27"/>
      <c r="N20" s="26"/>
    </row>
    <row r="21" spans="1:14" ht="18.75" x14ac:dyDescent="0.3">
      <c r="A21" s="22"/>
      <c r="B21" s="22"/>
      <c r="C21" s="23"/>
      <c r="D21" s="27"/>
      <c r="E21" s="26"/>
      <c r="F21" s="23"/>
      <c r="G21" s="27"/>
      <c r="H21" s="26"/>
      <c r="I21" s="23"/>
      <c r="J21" s="27"/>
      <c r="K21" s="26"/>
      <c r="L21" s="23"/>
      <c r="M21" s="27"/>
      <c r="N21" s="26"/>
    </row>
    <row r="22" spans="1:14" ht="18.75" x14ac:dyDescent="0.3">
      <c r="A22" s="22"/>
      <c r="B22" s="22"/>
      <c r="C22" s="23"/>
      <c r="D22" s="27"/>
      <c r="E22" s="26"/>
      <c r="F22" s="23"/>
      <c r="G22" s="27"/>
      <c r="H22" s="26"/>
      <c r="I22" s="23"/>
      <c r="J22" s="27"/>
      <c r="K22" s="26"/>
      <c r="L22" s="23"/>
      <c r="M22" s="27"/>
      <c r="N22" s="26"/>
    </row>
    <row r="23" spans="1:14" ht="18.75" x14ac:dyDescent="0.3">
      <c r="A23" s="22"/>
      <c r="B23" s="22"/>
      <c r="C23" s="23"/>
      <c r="D23" s="27"/>
      <c r="E23" s="26"/>
      <c r="F23" s="23"/>
      <c r="G23" s="27"/>
      <c r="H23" s="26"/>
      <c r="I23" s="23"/>
      <c r="J23" s="27"/>
      <c r="K23" s="26"/>
      <c r="L23" s="23"/>
      <c r="M23" s="27"/>
      <c r="N23" s="26"/>
    </row>
    <row r="24" spans="1:14" ht="18.75" x14ac:dyDescent="0.3">
      <c r="A24" s="22"/>
      <c r="B24" s="22"/>
      <c r="C24" s="23"/>
      <c r="D24" s="27"/>
      <c r="E24" s="26"/>
      <c r="F24" s="23"/>
      <c r="G24" s="27"/>
      <c r="H24" s="26"/>
      <c r="I24" s="23"/>
      <c r="J24" s="27"/>
      <c r="K24" s="26"/>
      <c r="L24" s="23"/>
      <c r="M24" s="27"/>
      <c r="N24" s="26"/>
    </row>
    <row r="25" spans="1:14" ht="18.75" x14ac:dyDescent="0.3">
      <c r="A25" s="22"/>
      <c r="B25" s="22"/>
      <c r="C25" s="23"/>
      <c r="D25" s="27"/>
      <c r="E25" s="26"/>
      <c r="F25" s="23"/>
      <c r="G25" s="27"/>
      <c r="H25" s="26"/>
      <c r="I25" s="23"/>
      <c r="J25" s="27"/>
      <c r="K25" s="26"/>
      <c r="L25" s="23"/>
      <c r="M25" s="27"/>
      <c r="N25" s="26"/>
    </row>
    <row r="26" spans="1:14" ht="19.5" thickBot="1" x14ac:dyDescent="0.35">
      <c r="A26" s="22"/>
      <c r="B26" s="22"/>
      <c r="C26" s="28"/>
      <c r="D26" s="29"/>
      <c r="E26" s="30"/>
      <c r="F26" s="28"/>
      <c r="G26" s="29"/>
      <c r="H26" s="30"/>
      <c r="I26" s="28"/>
      <c r="J26" s="29"/>
      <c r="K26" s="30"/>
      <c r="L26" s="28"/>
      <c r="M26" s="29"/>
      <c r="N26" s="30"/>
    </row>
    <row r="27" spans="1:14" x14ac:dyDescent="0.25">
      <c r="A27" s="22"/>
      <c r="B27" s="22"/>
      <c r="C27" s="22"/>
      <c r="D27" s="79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.75" thickBot="1" x14ac:dyDescent="0.3">
      <c r="A28" s="22"/>
      <c r="B28" s="22"/>
      <c r="C28" s="22"/>
      <c r="D28" s="79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4" ht="29.25" thickBot="1" x14ac:dyDescent="0.5">
      <c r="A29" s="22"/>
      <c r="B29" s="22"/>
      <c r="C29" s="148" t="s">
        <v>167</v>
      </c>
      <c r="D29" s="149"/>
      <c r="E29" s="150"/>
      <c r="F29" s="148" t="s">
        <v>168</v>
      </c>
      <c r="G29" s="149"/>
      <c r="H29" s="150"/>
      <c r="I29" s="148" t="s">
        <v>169</v>
      </c>
      <c r="J29" s="149"/>
      <c r="K29" s="150"/>
      <c r="L29" s="148" t="s">
        <v>170</v>
      </c>
      <c r="M29" s="149"/>
      <c r="N29" s="150"/>
    </row>
    <row r="30" spans="1:14" ht="18.75" x14ac:dyDescent="0.3">
      <c r="A30" s="22"/>
      <c r="B30" s="22"/>
      <c r="C30" s="88" t="s">
        <v>77</v>
      </c>
      <c r="D30" s="89" t="s">
        <v>78</v>
      </c>
      <c r="E30" s="90" t="s">
        <v>79</v>
      </c>
      <c r="F30" s="88" t="s">
        <v>77</v>
      </c>
      <c r="G30" s="89" t="s">
        <v>78</v>
      </c>
      <c r="H30" s="90" t="s">
        <v>79</v>
      </c>
      <c r="I30" s="88" t="s">
        <v>77</v>
      </c>
      <c r="J30" s="89" t="s">
        <v>78</v>
      </c>
      <c r="K30" s="90" t="s">
        <v>79</v>
      </c>
      <c r="L30" s="88" t="s">
        <v>77</v>
      </c>
      <c r="M30" s="89" t="s">
        <v>78</v>
      </c>
      <c r="N30" s="90" t="s">
        <v>79</v>
      </c>
    </row>
    <row r="31" spans="1:14" ht="18.75" x14ac:dyDescent="0.3">
      <c r="A31" s="22"/>
      <c r="B31" s="22"/>
      <c r="C31" s="23"/>
      <c r="D31" s="24"/>
      <c r="E31" s="26"/>
      <c r="F31" s="23" t="s">
        <v>195</v>
      </c>
      <c r="G31" s="24" t="s">
        <v>86</v>
      </c>
      <c r="H31" s="26">
        <v>-55</v>
      </c>
      <c r="I31" s="23" t="s">
        <v>30</v>
      </c>
      <c r="J31" s="24" t="s">
        <v>87</v>
      </c>
      <c r="K31" s="26">
        <v>-58</v>
      </c>
      <c r="L31" s="23" t="s">
        <v>30</v>
      </c>
      <c r="M31" s="24" t="s">
        <v>88</v>
      </c>
      <c r="N31" s="26">
        <v>-48</v>
      </c>
    </row>
    <row r="32" spans="1:14" ht="18.75" x14ac:dyDescent="0.3">
      <c r="A32" s="22"/>
      <c r="B32" s="22"/>
      <c r="C32" s="23"/>
      <c r="D32" s="24"/>
      <c r="E32" s="26"/>
      <c r="F32" s="23" t="s">
        <v>195</v>
      </c>
      <c r="G32" s="24" t="s">
        <v>89</v>
      </c>
      <c r="H32" s="26">
        <v>-58</v>
      </c>
      <c r="I32" s="23"/>
      <c r="J32" s="24"/>
      <c r="K32" s="26"/>
      <c r="L32" s="23" t="s">
        <v>30</v>
      </c>
      <c r="M32" s="24" t="s">
        <v>90</v>
      </c>
      <c r="N32" s="26">
        <v>-52</v>
      </c>
    </row>
    <row r="33" spans="1:14" ht="18.75" x14ac:dyDescent="0.3">
      <c r="A33" s="22"/>
      <c r="B33" s="22"/>
      <c r="C33" s="23"/>
      <c r="D33" s="24"/>
      <c r="E33" s="26"/>
      <c r="F33" s="23" t="s">
        <v>195</v>
      </c>
      <c r="G33" s="24" t="s">
        <v>91</v>
      </c>
      <c r="H33" s="26">
        <v>-62</v>
      </c>
      <c r="I33" s="23"/>
      <c r="J33" s="24"/>
      <c r="K33" s="26"/>
      <c r="L33" s="23" t="s">
        <v>30</v>
      </c>
      <c r="M33" s="24" t="s">
        <v>91</v>
      </c>
      <c r="N33" s="26">
        <v>-52</v>
      </c>
    </row>
    <row r="34" spans="1:14" ht="18.75" x14ac:dyDescent="0.3">
      <c r="A34" s="22"/>
      <c r="B34" s="22"/>
      <c r="C34" s="23"/>
      <c r="D34" s="27"/>
      <c r="E34" s="26"/>
      <c r="F34" s="23"/>
      <c r="G34" s="27"/>
      <c r="H34" s="26"/>
      <c r="I34" s="23"/>
      <c r="J34" s="24"/>
      <c r="K34" s="26"/>
      <c r="L34" s="23" t="s">
        <v>30</v>
      </c>
      <c r="M34" s="24" t="s">
        <v>92</v>
      </c>
      <c r="N34" s="26">
        <v>-65</v>
      </c>
    </row>
    <row r="35" spans="1:14" ht="18.75" x14ac:dyDescent="0.3">
      <c r="A35" s="22"/>
      <c r="B35" s="22"/>
      <c r="C35" s="23"/>
      <c r="D35" s="27"/>
      <c r="E35" s="26"/>
      <c r="F35" s="23"/>
      <c r="G35" s="27"/>
      <c r="H35" s="26"/>
      <c r="I35" s="23"/>
      <c r="J35" s="27"/>
      <c r="K35" s="26"/>
      <c r="L35" s="23"/>
      <c r="M35" s="27"/>
      <c r="N35" s="26"/>
    </row>
    <row r="36" spans="1:14" ht="18.75" x14ac:dyDescent="0.3">
      <c r="A36" s="22"/>
      <c r="B36" s="22"/>
      <c r="C36" s="23"/>
      <c r="D36" s="27"/>
      <c r="E36" s="26"/>
      <c r="F36" s="23"/>
      <c r="G36" s="27"/>
      <c r="H36" s="26"/>
      <c r="I36" s="23"/>
      <c r="J36" s="27"/>
      <c r="K36" s="26"/>
      <c r="L36" s="23"/>
      <c r="M36" s="27"/>
      <c r="N36" s="26"/>
    </row>
    <row r="37" spans="1:14" ht="18.75" x14ac:dyDescent="0.3">
      <c r="A37" s="22"/>
      <c r="B37" s="22"/>
      <c r="C37" s="23"/>
      <c r="D37" s="27"/>
      <c r="E37" s="26"/>
      <c r="F37" s="23"/>
      <c r="G37" s="27"/>
      <c r="H37" s="26"/>
      <c r="I37" s="23"/>
      <c r="J37" s="27"/>
      <c r="K37" s="26"/>
      <c r="L37" s="23"/>
      <c r="M37" s="27"/>
      <c r="N37" s="26"/>
    </row>
    <row r="38" spans="1:14" ht="18.75" x14ac:dyDescent="0.3">
      <c r="A38" s="22"/>
      <c r="B38" s="22"/>
      <c r="C38" s="23"/>
      <c r="D38" s="27"/>
      <c r="E38" s="26"/>
      <c r="F38" s="23"/>
      <c r="G38" s="27"/>
      <c r="H38" s="26"/>
      <c r="I38" s="23"/>
      <c r="J38" s="27"/>
      <c r="K38" s="26"/>
      <c r="L38" s="23"/>
      <c r="M38" s="27"/>
      <c r="N38" s="26"/>
    </row>
    <row r="39" spans="1:14" ht="18.75" x14ac:dyDescent="0.3">
      <c r="A39" s="22"/>
      <c r="B39" s="22"/>
      <c r="C39" s="23"/>
      <c r="D39" s="27"/>
      <c r="E39" s="26"/>
      <c r="F39" s="23"/>
      <c r="G39" s="27"/>
      <c r="H39" s="26"/>
      <c r="I39" s="23"/>
      <c r="J39" s="27"/>
      <c r="K39" s="26"/>
      <c r="L39" s="23"/>
      <c r="M39" s="27"/>
      <c r="N39" s="26"/>
    </row>
    <row r="40" spans="1:14" ht="19.5" thickBot="1" x14ac:dyDescent="0.35">
      <c r="A40" s="22"/>
      <c r="B40" s="22"/>
      <c r="C40" s="28"/>
      <c r="D40" s="29"/>
      <c r="E40" s="30"/>
      <c r="F40" s="28"/>
      <c r="G40" s="29"/>
      <c r="H40" s="30"/>
      <c r="I40" s="28"/>
      <c r="J40" s="29"/>
      <c r="K40" s="30"/>
      <c r="L40" s="28"/>
      <c r="M40" s="29"/>
      <c r="N40" s="30"/>
    </row>
    <row r="41" spans="1:14" x14ac:dyDescent="0.25">
      <c r="A41" s="22"/>
      <c r="B41" s="22"/>
      <c r="C41" s="22"/>
      <c r="D41" s="79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1:14" ht="15.75" thickBot="1" x14ac:dyDescent="0.3">
      <c r="A42" s="22"/>
      <c r="B42" s="22"/>
      <c r="C42" s="22"/>
      <c r="D42" s="79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14" ht="29.25" thickBot="1" x14ac:dyDescent="0.5">
      <c r="A43" s="22"/>
      <c r="B43" s="22"/>
      <c r="C43" s="148" t="s">
        <v>171</v>
      </c>
      <c r="D43" s="149"/>
      <c r="E43" s="150"/>
      <c r="F43" s="148" t="s">
        <v>172</v>
      </c>
      <c r="G43" s="149"/>
      <c r="H43" s="150"/>
      <c r="I43" s="148" t="s">
        <v>173</v>
      </c>
      <c r="J43" s="149"/>
      <c r="K43" s="150"/>
      <c r="L43" s="148" t="s">
        <v>174</v>
      </c>
      <c r="M43" s="149"/>
      <c r="N43" s="150"/>
    </row>
    <row r="44" spans="1:14" ht="18.75" x14ac:dyDescent="0.3">
      <c r="A44" s="22"/>
      <c r="B44" s="22"/>
      <c r="C44" s="88" t="s">
        <v>77</v>
      </c>
      <c r="D44" s="89" t="s">
        <v>78</v>
      </c>
      <c r="E44" s="90" t="s">
        <v>79</v>
      </c>
      <c r="F44" s="88" t="s">
        <v>77</v>
      </c>
      <c r="G44" s="89" t="s">
        <v>78</v>
      </c>
      <c r="H44" s="90" t="s">
        <v>79</v>
      </c>
      <c r="I44" s="88" t="s">
        <v>77</v>
      </c>
      <c r="J44" s="89" t="s">
        <v>78</v>
      </c>
      <c r="K44" s="90" t="s">
        <v>79</v>
      </c>
      <c r="L44" s="88" t="s">
        <v>77</v>
      </c>
      <c r="M44" s="89" t="s">
        <v>78</v>
      </c>
      <c r="N44" s="90" t="s">
        <v>79</v>
      </c>
    </row>
    <row r="45" spans="1:14" ht="18.75" x14ac:dyDescent="0.3">
      <c r="A45" s="22"/>
      <c r="B45" s="22"/>
      <c r="C45" s="23"/>
      <c r="D45" s="24"/>
      <c r="E45" s="26"/>
      <c r="F45" s="23" t="s">
        <v>30</v>
      </c>
      <c r="G45" s="24" t="s">
        <v>93</v>
      </c>
      <c r="H45" s="26">
        <v>-50</v>
      </c>
      <c r="I45" s="23" t="s">
        <v>30</v>
      </c>
      <c r="J45" s="24" t="s">
        <v>94</v>
      </c>
      <c r="K45" s="26">
        <v>-45</v>
      </c>
      <c r="L45" s="23" t="s">
        <v>30</v>
      </c>
      <c r="M45" s="24" t="s">
        <v>95</v>
      </c>
      <c r="N45" s="26">
        <v>-45</v>
      </c>
    </row>
    <row r="46" spans="1:14" ht="18.75" x14ac:dyDescent="0.3">
      <c r="A46" s="22"/>
      <c r="B46" s="22"/>
      <c r="C46" s="23"/>
      <c r="D46" s="24"/>
      <c r="E46" s="26"/>
      <c r="F46" s="23" t="s">
        <v>30</v>
      </c>
      <c r="G46" s="24" t="s">
        <v>96</v>
      </c>
      <c r="H46" s="26">
        <v>-50</v>
      </c>
      <c r="I46" s="23" t="s">
        <v>30</v>
      </c>
      <c r="J46" s="24" t="s">
        <v>97</v>
      </c>
      <c r="K46" s="26">
        <v>-50</v>
      </c>
      <c r="L46" s="23" t="s">
        <v>30</v>
      </c>
      <c r="M46" s="24" t="s">
        <v>98</v>
      </c>
      <c r="N46" s="26">
        <v>-45</v>
      </c>
    </row>
    <row r="47" spans="1:14" ht="18.75" x14ac:dyDescent="0.3">
      <c r="A47" s="22"/>
      <c r="B47" s="22"/>
      <c r="C47" s="23"/>
      <c r="D47" s="24"/>
      <c r="E47" s="26"/>
      <c r="F47" s="23" t="s">
        <v>30</v>
      </c>
      <c r="G47" s="24" t="s">
        <v>99</v>
      </c>
      <c r="H47" s="26">
        <v>-50</v>
      </c>
      <c r="I47" s="23" t="s">
        <v>30</v>
      </c>
      <c r="J47" s="24" t="s">
        <v>100</v>
      </c>
      <c r="K47" s="26">
        <v>-48</v>
      </c>
      <c r="L47" s="23" t="s">
        <v>30</v>
      </c>
      <c r="M47" s="24" t="s">
        <v>101</v>
      </c>
      <c r="N47" s="26">
        <v>-35</v>
      </c>
    </row>
    <row r="48" spans="1:14" ht="18.75" x14ac:dyDescent="0.3">
      <c r="A48" s="22"/>
      <c r="B48" s="22"/>
      <c r="C48" s="23"/>
      <c r="D48" s="24"/>
      <c r="E48" s="26"/>
      <c r="F48" s="23" t="s">
        <v>30</v>
      </c>
      <c r="G48" s="24" t="s">
        <v>102</v>
      </c>
      <c r="H48" s="26">
        <v>-55</v>
      </c>
      <c r="I48" s="23" t="s">
        <v>30</v>
      </c>
      <c r="J48" s="24" t="s">
        <v>103</v>
      </c>
      <c r="K48" s="26">
        <v>-55</v>
      </c>
      <c r="L48" s="23" t="s">
        <v>30</v>
      </c>
      <c r="M48" s="24" t="s">
        <v>104</v>
      </c>
      <c r="N48" s="26">
        <v>-40</v>
      </c>
    </row>
    <row r="49" spans="1:14" ht="18.75" x14ac:dyDescent="0.3">
      <c r="A49" s="22"/>
      <c r="B49" s="22"/>
      <c r="C49" s="23"/>
      <c r="D49" s="27"/>
      <c r="E49" s="26"/>
      <c r="F49" s="23"/>
      <c r="G49" s="27"/>
      <c r="H49" s="26"/>
      <c r="I49" s="23"/>
      <c r="J49" s="24"/>
      <c r="K49" s="26"/>
      <c r="L49" s="23" t="s">
        <v>30</v>
      </c>
      <c r="M49" s="24" t="s">
        <v>105</v>
      </c>
      <c r="N49" s="26">
        <v>-58</v>
      </c>
    </row>
    <row r="50" spans="1:14" ht="18.75" x14ac:dyDescent="0.3">
      <c r="A50" s="22"/>
      <c r="B50" s="22"/>
      <c r="C50" s="23"/>
      <c r="D50" s="27"/>
      <c r="E50" s="26"/>
      <c r="F50" s="23"/>
      <c r="G50" s="27"/>
      <c r="H50" s="26"/>
      <c r="I50" s="23"/>
      <c r="J50" s="27"/>
      <c r="K50" s="26"/>
      <c r="L50" s="23"/>
      <c r="M50" s="27"/>
      <c r="N50" s="26"/>
    </row>
    <row r="51" spans="1:14" ht="18.75" x14ac:dyDescent="0.3">
      <c r="A51" s="22"/>
      <c r="B51" s="22"/>
      <c r="C51" s="23"/>
      <c r="D51" s="27"/>
      <c r="E51" s="26"/>
      <c r="F51" s="23"/>
      <c r="G51" s="27"/>
      <c r="H51" s="26"/>
      <c r="I51" s="23"/>
      <c r="J51" s="27"/>
      <c r="K51" s="26"/>
      <c r="L51" s="23"/>
      <c r="M51" s="27"/>
      <c r="N51" s="26"/>
    </row>
    <row r="52" spans="1:14" ht="18.75" x14ac:dyDescent="0.3">
      <c r="A52" s="22"/>
      <c r="B52" s="22"/>
      <c r="C52" s="23"/>
      <c r="D52" s="27"/>
      <c r="E52" s="26"/>
      <c r="F52" s="23"/>
      <c r="G52" s="27"/>
      <c r="H52" s="26"/>
      <c r="I52" s="23"/>
      <c r="J52" s="27"/>
      <c r="K52" s="26"/>
      <c r="L52" s="23"/>
      <c r="M52" s="27"/>
      <c r="N52" s="26"/>
    </row>
    <row r="53" spans="1:14" ht="18.75" x14ac:dyDescent="0.3">
      <c r="A53" s="22"/>
      <c r="B53" s="22"/>
      <c r="C53" s="23"/>
      <c r="D53" s="27"/>
      <c r="E53" s="26"/>
      <c r="F53" s="23"/>
      <c r="G53" s="27"/>
      <c r="H53" s="26"/>
      <c r="I53" s="23"/>
      <c r="J53" s="27"/>
      <c r="K53" s="26"/>
      <c r="L53" s="23"/>
      <c r="M53" s="27"/>
      <c r="N53" s="26"/>
    </row>
    <row r="54" spans="1:14" ht="19.5" thickBot="1" x14ac:dyDescent="0.35">
      <c r="A54" s="22"/>
      <c r="B54" s="22"/>
      <c r="C54" s="28"/>
      <c r="D54" s="29"/>
      <c r="E54" s="30"/>
      <c r="F54" s="28"/>
      <c r="G54" s="29"/>
      <c r="H54" s="30"/>
      <c r="I54" s="28"/>
      <c r="J54" s="29"/>
      <c r="K54" s="30"/>
      <c r="L54" s="28"/>
      <c r="M54" s="29"/>
      <c r="N54" s="30"/>
    </row>
    <row r="55" spans="1:14" x14ac:dyDescent="0.25">
      <c r="A55" s="22"/>
      <c r="B55" s="22"/>
      <c r="C55" s="22"/>
      <c r="D55" s="79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1:14" ht="15.75" thickBot="1" x14ac:dyDescent="0.3">
      <c r="A56" s="22"/>
      <c r="B56" s="22"/>
      <c r="C56" s="22"/>
      <c r="D56" s="79"/>
      <c r="E56" s="22"/>
      <c r="F56" s="22"/>
      <c r="G56" s="22"/>
      <c r="H56" s="22"/>
      <c r="I56" s="22"/>
      <c r="J56" s="22"/>
      <c r="K56" s="22"/>
      <c r="L56" s="22"/>
      <c r="M56" s="22"/>
      <c r="N56" s="22"/>
    </row>
    <row r="57" spans="1:14" ht="29.25" thickBot="1" x14ac:dyDescent="0.5">
      <c r="A57" s="22"/>
      <c r="B57" s="22"/>
      <c r="C57" s="148" t="s">
        <v>175</v>
      </c>
      <c r="D57" s="149"/>
      <c r="E57" s="150"/>
      <c r="F57" s="148" t="s">
        <v>106</v>
      </c>
      <c r="G57" s="149"/>
      <c r="H57" s="150"/>
      <c r="I57" s="148" t="s">
        <v>107</v>
      </c>
      <c r="J57" s="149"/>
      <c r="K57" s="150"/>
      <c r="L57" s="148"/>
      <c r="M57" s="149"/>
      <c r="N57" s="150"/>
    </row>
    <row r="58" spans="1:14" ht="18.75" x14ac:dyDescent="0.3">
      <c r="A58" s="22"/>
      <c r="B58" s="22"/>
      <c r="C58" s="88" t="s">
        <v>77</v>
      </c>
      <c r="D58" s="89" t="s">
        <v>78</v>
      </c>
      <c r="E58" s="90" t="s">
        <v>79</v>
      </c>
      <c r="F58" s="88" t="s">
        <v>77</v>
      </c>
      <c r="G58" s="89" t="s">
        <v>78</v>
      </c>
      <c r="H58" s="90" t="s">
        <v>79</v>
      </c>
      <c r="I58" s="88" t="s">
        <v>77</v>
      </c>
      <c r="J58" s="89" t="s">
        <v>78</v>
      </c>
      <c r="K58" s="90" t="s">
        <v>79</v>
      </c>
      <c r="L58" s="88"/>
      <c r="M58" s="89"/>
      <c r="N58" s="90"/>
    </row>
    <row r="59" spans="1:14" ht="18.75" x14ac:dyDescent="0.3">
      <c r="A59" s="22"/>
      <c r="B59" s="22"/>
      <c r="C59" s="23" t="s">
        <v>30</v>
      </c>
      <c r="D59" s="24" t="s">
        <v>108</v>
      </c>
      <c r="E59" s="26">
        <v>-50</v>
      </c>
      <c r="F59" s="23" t="s">
        <v>30</v>
      </c>
      <c r="G59" s="24" t="s">
        <v>109</v>
      </c>
      <c r="H59" s="26">
        <v>-60</v>
      </c>
      <c r="I59" s="23" t="s">
        <v>30</v>
      </c>
      <c r="J59" s="24" t="s">
        <v>110</v>
      </c>
      <c r="K59" s="26">
        <v>-55</v>
      </c>
      <c r="L59" s="23"/>
      <c r="M59" s="24"/>
      <c r="N59" s="26"/>
    </row>
    <row r="60" spans="1:14" ht="18.75" x14ac:dyDescent="0.3">
      <c r="A60" s="22"/>
      <c r="B60" s="22"/>
      <c r="C60" s="23" t="s">
        <v>30</v>
      </c>
      <c r="D60" s="24" t="s">
        <v>111</v>
      </c>
      <c r="E60" s="26">
        <v>-58</v>
      </c>
      <c r="F60" s="23" t="s">
        <v>30</v>
      </c>
      <c r="G60" s="24" t="s">
        <v>112</v>
      </c>
      <c r="H60" s="26">
        <v>-60</v>
      </c>
      <c r="I60" s="23" t="s">
        <v>30</v>
      </c>
      <c r="J60" s="24" t="s">
        <v>113</v>
      </c>
      <c r="K60" s="26">
        <v>-60</v>
      </c>
      <c r="L60" s="23"/>
      <c r="M60" s="24"/>
      <c r="N60" s="26"/>
    </row>
    <row r="61" spans="1:14" ht="18.75" x14ac:dyDescent="0.3">
      <c r="A61" s="22"/>
      <c r="B61" s="22"/>
      <c r="C61" s="23" t="s">
        <v>30</v>
      </c>
      <c r="D61" s="24" t="s">
        <v>114</v>
      </c>
      <c r="E61" s="26">
        <v>-60</v>
      </c>
      <c r="F61" s="23" t="s">
        <v>30</v>
      </c>
      <c r="G61" s="24" t="s">
        <v>115</v>
      </c>
      <c r="H61" s="26">
        <v>-60</v>
      </c>
      <c r="I61" s="23" t="s">
        <v>30</v>
      </c>
      <c r="J61" s="24" t="s">
        <v>116</v>
      </c>
      <c r="K61" s="26">
        <v>-58</v>
      </c>
      <c r="L61" s="23"/>
      <c r="M61" s="24"/>
      <c r="N61" s="26"/>
    </row>
    <row r="62" spans="1:14" ht="18.75" x14ac:dyDescent="0.3">
      <c r="A62" s="22"/>
      <c r="B62" s="22"/>
      <c r="C62" s="23" t="s">
        <v>30</v>
      </c>
      <c r="D62" s="24" t="s">
        <v>117</v>
      </c>
      <c r="E62" s="26">
        <v>-58</v>
      </c>
      <c r="F62" s="23" t="s">
        <v>30</v>
      </c>
      <c r="G62" s="24" t="s">
        <v>118</v>
      </c>
      <c r="H62" s="26">
        <v>-52</v>
      </c>
      <c r="I62" s="23" t="s">
        <v>30</v>
      </c>
      <c r="J62" s="24" t="s">
        <v>119</v>
      </c>
      <c r="K62" s="26">
        <v>-55</v>
      </c>
      <c r="L62" s="23"/>
      <c r="M62" s="24"/>
      <c r="N62" s="26"/>
    </row>
    <row r="63" spans="1:14" ht="18.75" x14ac:dyDescent="0.3">
      <c r="A63" s="22"/>
      <c r="B63" s="22"/>
      <c r="C63" s="23"/>
      <c r="D63" s="27"/>
      <c r="E63" s="26"/>
      <c r="F63" s="23" t="s">
        <v>30</v>
      </c>
      <c r="G63" s="24" t="s">
        <v>120</v>
      </c>
      <c r="H63" s="26">
        <v>-65</v>
      </c>
      <c r="I63" s="23" t="s">
        <v>30</v>
      </c>
      <c r="J63" s="32" t="s">
        <v>121</v>
      </c>
      <c r="K63" s="26">
        <v>-65</v>
      </c>
      <c r="L63" s="23"/>
      <c r="M63" s="27"/>
      <c r="N63" s="26"/>
    </row>
    <row r="64" spans="1:14" ht="18.75" x14ac:dyDescent="0.3">
      <c r="A64" s="22"/>
      <c r="B64" s="22"/>
      <c r="C64" s="23"/>
      <c r="D64" s="27"/>
      <c r="E64" s="26"/>
      <c r="F64" s="23" t="s">
        <v>30</v>
      </c>
      <c r="G64" s="24" t="s">
        <v>122</v>
      </c>
      <c r="H64" s="26">
        <v>-55</v>
      </c>
      <c r="I64" s="23" t="s">
        <v>30</v>
      </c>
      <c r="J64" s="32" t="s">
        <v>123</v>
      </c>
      <c r="K64" s="26">
        <v>-65</v>
      </c>
      <c r="L64" s="23"/>
      <c r="M64" s="27"/>
      <c r="N64" s="26"/>
    </row>
    <row r="65" spans="1:14" ht="18.75" x14ac:dyDescent="0.3">
      <c r="A65" s="22"/>
      <c r="B65" s="22"/>
      <c r="C65" s="23"/>
      <c r="D65" s="27"/>
      <c r="E65" s="26"/>
      <c r="F65" s="23"/>
      <c r="G65" s="27"/>
      <c r="H65" s="26"/>
      <c r="I65" s="23"/>
      <c r="J65" s="27"/>
      <c r="K65" s="26"/>
      <c r="L65" s="23"/>
      <c r="M65" s="27"/>
      <c r="N65" s="26"/>
    </row>
    <row r="66" spans="1:14" ht="18.75" x14ac:dyDescent="0.3">
      <c r="A66" s="22"/>
      <c r="B66" s="22"/>
      <c r="C66" s="23"/>
      <c r="D66" s="27"/>
      <c r="E66" s="26"/>
      <c r="F66" s="23"/>
      <c r="G66" s="27"/>
      <c r="H66" s="26"/>
      <c r="I66" s="23"/>
      <c r="J66" s="27"/>
      <c r="K66" s="26"/>
      <c r="L66" s="23"/>
      <c r="M66" s="27"/>
      <c r="N66" s="26"/>
    </row>
    <row r="67" spans="1:14" ht="18.75" x14ac:dyDescent="0.3">
      <c r="A67" s="22"/>
      <c r="B67" s="22"/>
      <c r="C67" s="23"/>
      <c r="D67" s="27"/>
      <c r="E67" s="26"/>
      <c r="F67" s="23"/>
      <c r="G67" s="27"/>
      <c r="H67" s="26"/>
      <c r="I67" s="23"/>
      <c r="J67" s="27"/>
      <c r="K67" s="26"/>
      <c r="L67" s="23"/>
      <c r="M67" s="27"/>
      <c r="N67" s="26"/>
    </row>
    <row r="68" spans="1:14" ht="19.5" thickBot="1" x14ac:dyDescent="0.35">
      <c r="A68" s="22"/>
      <c r="B68" s="22"/>
      <c r="C68" s="28"/>
      <c r="D68" s="29"/>
      <c r="E68" s="30"/>
      <c r="F68" s="28"/>
      <c r="G68" s="29"/>
      <c r="H68" s="30"/>
      <c r="I68" s="28"/>
      <c r="J68" s="29"/>
      <c r="K68" s="30"/>
      <c r="L68" s="28"/>
      <c r="M68" s="29"/>
      <c r="N68" s="30"/>
    </row>
  </sheetData>
  <mergeCells count="23">
    <mergeCell ref="C43:E43"/>
    <mergeCell ref="F43:H43"/>
    <mergeCell ref="I43:K43"/>
    <mergeCell ref="L43:N43"/>
    <mergeCell ref="C57:E57"/>
    <mergeCell ref="F57:H57"/>
    <mergeCell ref="I57:K57"/>
    <mergeCell ref="L57:N57"/>
    <mergeCell ref="C15:E15"/>
    <mergeCell ref="F15:H15"/>
    <mergeCell ref="I15:K15"/>
    <mergeCell ref="L15:N15"/>
    <mergeCell ref="C29:E29"/>
    <mergeCell ref="F29:H29"/>
    <mergeCell ref="I29:K29"/>
    <mergeCell ref="L29:N29"/>
    <mergeCell ref="F11:I11"/>
    <mergeCell ref="F5:I5"/>
    <mergeCell ref="F6:I6"/>
    <mergeCell ref="F7:I7"/>
    <mergeCell ref="F8:I8"/>
    <mergeCell ref="F9:I9"/>
    <mergeCell ref="F10:I10"/>
  </mergeCells>
  <pageMargins left="0.7" right="0.7" top="0.75" bottom="0.75" header="0.3" footer="0.3"/>
  <pageSetup scale="54" fitToHeight="0" orientation="portrait" r:id="rId1"/>
  <headerFooter>
    <oddHeader>&amp;F</oddHeader>
    <oddFooter>&amp;L&amp;A&amp;C&amp;D&amp;RPage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Header P25</vt:lpstr>
      <vt:lpstr>Check List P25</vt:lpstr>
      <vt:lpstr>Remotes Check P25</vt:lpstr>
      <vt:lpstr>Coverage Baseline P25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GuyJouannelle</dc:creator>
  <cp:lastModifiedBy>ServUS</cp:lastModifiedBy>
  <cp:lastPrinted>2018-02-23T16:41:46Z</cp:lastPrinted>
  <dcterms:created xsi:type="dcterms:W3CDTF">2016-10-19T14:16:14Z</dcterms:created>
  <dcterms:modified xsi:type="dcterms:W3CDTF">2019-10-11T15:12:44Z</dcterms:modified>
</cp:coreProperties>
</file>